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212615232\Box\GEV Investor Relations\GEV Spin Docs\FORM 10\Financial Supplement\"/>
    </mc:Choice>
  </mc:AlternateContent>
  <xr:revisionPtr revIDLastSave="0" documentId="13_ncr:1_{04C4C244-5D33-442C-B55B-75C933DC7FD1}" xr6:coauthVersionLast="47" xr6:coauthVersionMax="47" xr10:uidLastSave="{00000000-0000-0000-0000-000000000000}"/>
  <bookViews>
    <workbookView xWindow="-120" yWindow="-120" windowWidth="23280" windowHeight="14040" tabRatio="849" xr2:uid="{00000000-000D-0000-FFFF-FFFF00000000}"/>
  </bookViews>
  <sheets>
    <sheet name="Appendix" sheetId="21" r:id="rId1"/>
    <sheet name="Annual Financial Summary" sheetId="13" r:id="rId2"/>
    <sheet name="Quarterly Financial Summary" sheetId="23" r:id="rId3"/>
    <sheet name="Statement of Income (Loss)" sheetId="1" r:id="rId4"/>
    <sheet name="Statement of Financial Position" sheetId="2" r:id="rId5"/>
    <sheet name="Statement of Cash Flows" sheetId="3" r:id="rId6"/>
    <sheet name="RPO" sheetId="7" r:id="rId7"/>
    <sheet name="Revenue by Segment" sheetId="14" r:id="rId8"/>
    <sheet name="Revenue by Geography" sheetId="15" r:id="rId9"/>
    <sheet name="Organic Revenues by Segment" sheetId="12" r:id="rId10"/>
    <sheet name="Organic EBITDA by Segment" sheetId="5" r:id="rId11"/>
    <sheet name="Organic Revenues" sheetId="8" r:id="rId12"/>
    <sheet name="Equip and Services Organic Rev" sheetId="9" r:id="rId13"/>
    <sheet name="Adj. EBITDA, Adj. Org. EBITDA" sheetId="10" r:id="rId14"/>
    <sheet name="Pro Forma Adj. EBITDA" sheetId="17" r:id="rId15"/>
    <sheet name="Quarterly Pro Forma Adj. EBITDA" sheetId="24" r:id="rId16"/>
    <sheet name="Adj. Net Income" sheetId="11" r:id="rId17"/>
    <sheet name="Pro Forma Adj. Net Income" sheetId="18" r:id="rId18"/>
    <sheet name="Quarterly Pro Forma Adj. NI" sheetId="26" r:id="rId19"/>
    <sheet name="Free Cash Flow" sheetId="16" r:id="rId20"/>
    <sheet name="Pro Forma Free Cash Flow" sheetId="19" r:id="rId21"/>
    <sheet name="Quarterly Pro Forma FCF" sheetId="27" r:id="rId22"/>
    <sheet name="Pro Forma Adj. EPS" sheetId="20" r:id="rId23"/>
  </sheets>
  <externalReferences>
    <externalReference r:id="rId24"/>
    <externalReference r:id="rId25"/>
    <externalReference r:id="rId26"/>
    <externalReference r:id="rId27"/>
  </externalReferences>
  <definedNames>
    <definedName name="___a1" localSheetId="0" hidden="1">{"PR1","pr1",TRUE,"Sch PR-1"}</definedName>
    <definedName name="___a1" localSheetId="22" hidden="1">{"PR1","pr1",TRUE,"Sch PR-1"}</definedName>
    <definedName name="___a1" localSheetId="2" hidden="1">{"PR1","pr1",TRUE,"Sch PR-1"}</definedName>
    <definedName name="___a1" localSheetId="15" hidden="1">{"PR1","pr1",TRUE,"Sch PR-1"}</definedName>
    <definedName name="___a1" localSheetId="18" hidden="1">{"PR1","pr1",TRUE,"Sch PR-1"}</definedName>
    <definedName name="___a1" localSheetId="21" hidden="1">{"PR1","pr1",TRUE,"Sch PR-1"}</definedName>
    <definedName name="___a1" hidden="1">{"PR1","pr1",TRUE,"Sch PR-1"}</definedName>
    <definedName name="___a11" localSheetId="0" hidden="1">{"PR1","pr1",TRUE,"Sch PR-1"}</definedName>
    <definedName name="___a11" localSheetId="22" hidden="1">{"PR1","pr1",TRUE,"Sch PR-1"}</definedName>
    <definedName name="___a11" localSheetId="2" hidden="1">{"PR1","pr1",TRUE,"Sch PR-1"}</definedName>
    <definedName name="___a11" localSheetId="15" hidden="1">{"PR1","pr1",TRUE,"Sch PR-1"}</definedName>
    <definedName name="___a11" localSheetId="18" hidden="1">{"PR1","pr1",TRUE,"Sch PR-1"}</definedName>
    <definedName name="___a11" localSheetId="21" hidden="1">{"PR1","pr1",TRUE,"Sch PR-1"}</definedName>
    <definedName name="___a11" hidden="1">{"PR1","pr1",TRUE,"Sch PR-1"}</definedName>
    <definedName name="___a16" localSheetId="0" hidden="1">{"PR1","pr1",TRUE,"Sch PR-1"}</definedName>
    <definedName name="___a16" localSheetId="22" hidden="1">{"PR1","pr1",TRUE,"Sch PR-1"}</definedName>
    <definedName name="___a16" localSheetId="2" hidden="1">{"PR1","pr1",TRUE,"Sch PR-1"}</definedName>
    <definedName name="___a16" localSheetId="15" hidden="1">{"PR1","pr1",TRUE,"Sch PR-1"}</definedName>
    <definedName name="___a16" localSheetId="18" hidden="1">{"PR1","pr1",TRUE,"Sch PR-1"}</definedName>
    <definedName name="___a16" localSheetId="21" hidden="1">{"PR1","pr1",TRUE,"Sch PR-1"}</definedName>
    <definedName name="___a16" hidden="1">{"PR1","pr1",TRUE,"Sch PR-1"}</definedName>
    <definedName name="___a17" localSheetId="0" hidden="1">{"PR1","pr1",TRUE,"Sch PR-1"}</definedName>
    <definedName name="___a17" localSheetId="22" hidden="1">{"PR1","pr1",TRUE,"Sch PR-1"}</definedName>
    <definedName name="___a17" localSheetId="2" hidden="1">{"PR1","pr1",TRUE,"Sch PR-1"}</definedName>
    <definedName name="___a17" localSheetId="15" hidden="1">{"PR1","pr1",TRUE,"Sch PR-1"}</definedName>
    <definedName name="___a17" localSheetId="18" hidden="1">{"PR1","pr1",TRUE,"Sch PR-1"}</definedName>
    <definedName name="___a17" localSheetId="21" hidden="1">{"PR1","pr1",TRUE,"Sch PR-1"}</definedName>
    <definedName name="___a17" hidden="1">{"PR1","pr1",TRUE,"Sch PR-1"}</definedName>
    <definedName name="___a18" localSheetId="0" hidden="1">{"PR1","pr1",TRUE,"Sch PR-1"}</definedName>
    <definedName name="___a18" localSheetId="22" hidden="1">{"PR1","pr1",TRUE,"Sch PR-1"}</definedName>
    <definedName name="___a18" localSheetId="2" hidden="1">{"PR1","pr1",TRUE,"Sch PR-1"}</definedName>
    <definedName name="___a18" localSheetId="15" hidden="1">{"PR1","pr1",TRUE,"Sch PR-1"}</definedName>
    <definedName name="___a18" localSheetId="18" hidden="1">{"PR1","pr1",TRUE,"Sch PR-1"}</definedName>
    <definedName name="___a18" localSheetId="21" hidden="1">{"PR1","pr1",TRUE,"Sch PR-1"}</definedName>
    <definedName name="___a18" hidden="1">{"PR1","pr1",TRUE,"Sch PR-1"}</definedName>
    <definedName name="___a19" localSheetId="0" hidden="1">{"PR1","pr1",TRUE,"Sch PR-1"}</definedName>
    <definedName name="___a19" localSheetId="22" hidden="1">{"PR1","pr1",TRUE,"Sch PR-1"}</definedName>
    <definedName name="___a19" localSheetId="2" hidden="1">{"PR1","pr1",TRUE,"Sch PR-1"}</definedName>
    <definedName name="___a19" localSheetId="15" hidden="1">{"PR1","pr1",TRUE,"Sch PR-1"}</definedName>
    <definedName name="___a19" localSheetId="18" hidden="1">{"PR1","pr1",TRUE,"Sch PR-1"}</definedName>
    <definedName name="___a19" localSheetId="21" hidden="1">{"PR1","pr1",TRUE,"Sch PR-1"}</definedName>
    <definedName name="___a19" hidden="1">{"PR1","pr1",TRUE,"Sch PR-1"}</definedName>
    <definedName name="___a2" localSheetId="0" hidden="1">{"PR1","pr1",TRUE,"Sch PR-1"}</definedName>
    <definedName name="___a2" localSheetId="22" hidden="1">{"PR1","pr1",TRUE,"Sch PR-1"}</definedName>
    <definedName name="___a2" localSheetId="2" hidden="1">{"PR1","pr1",TRUE,"Sch PR-1"}</definedName>
    <definedName name="___a2" localSheetId="15" hidden="1">{"PR1","pr1",TRUE,"Sch PR-1"}</definedName>
    <definedName name="___a2" localSheetId="18" hidden="1">{"PR1","pr1",TRUE,"Sch PR-1"}</definedName>
    <definedName name="___a2" localSheetId="21" hidden="1">{"PR1","pr1",TRUE,"Sch PR-1"}</definedName>
    <definedName name="___a2" hidden="1">{"PR1","pr1",TRUE,"Sch PR-1"}</definedName>
    <definedName name="___a21" localSheetId="0" hidden="1">{"PR1","pr1",TRUE,"Sch PR-1"}</definedName>
    <definedName name="___a21" localSheetId="22" hidden="1">{"PR1","pr1",TRUE,"Sch PR-1"}</definedName>
    <definedName name="___a21" localSheetId="2" hidden="1">{"PR1","pr1",TRUE,"Sch PR-1"}</definedName>
    <definedName name="___a21" localSheetId="15" hidden="1">{"PR1","pr1",TRUE,"Sch PR-1"}</definedName>
    <definedName name="___a21" localSheetId="18" hidden="1">{"PR1","pr1",TRUE,"Sch PR-1"}</definedName>
    <definedName name="___a21" localSheetId="21" hidden="1">{"PR1","pr1",TRUE,"Sch PR-1"}</definedName>
    <definedName name="___a21" hidden="1">{"PR1","pr1",TRUE,"Sch PR-1"}</definedName>
    <definedName name="___a4" localSheetId="0" hidden="1">{"PR1","pr1",TRUE,"Sch PR-1"}</definedName>
    <definedName name="___a4" localSheetId="22" hidden="1">{"PR1","pr1",TRUE,"Sch PR-1"}</definedName>
    <definedName name="___a4" localSheetId="2" hidden="1">{"PR1","pr1",TRUE,"Sch PR-1"}</definedName>
    <definedName name="___a4" localSheetId="15" hidden="1">{"PR1","pr1",TRUE,"Sch PR-1"}</definedName>
    <definedName name="___a4" localSheetId="18" hidden="1">{"PR1","pr1",TRUE,"Sch PR-1"}</definedName>
    <definedName name="___a4" localSheetId="21" hidden="1">{"PR1","pr1",TRUE,"Sch PR-1"}</definedName>
    <definedName name="___a4" hidden="1">{"PR1","pr1",TRUE,"Sch PR-1"}</definedName>
    <definedName name="___a5" localSheetId="0" hidden="1">{"PR1","pr1",TRUE,"Sch PR-1"}</definedName>
    <definedName name="___a5" localSheetId="22" hidden="1">{"PR1","pr1",TRUE,"Sch PR-1"}</definedName>
    <definedName name="___a5" localSheetId="2" hidden="1">{"PR1","pr1",TRUE,"Sch PR-1"}</definedName>
    <definedName name="___a5" localSheetId="15" hidden="1">{"PR1","pr1",TRUE,"Sch PR-1"}</definedName>
    <definedName name="___a5" localSheetId="18" hidden="1">{"PR1","pr1",TRUE,"Sch PR-1"}</definedName>
    <definedName name="___a5" localSheetId="21" hidden="1">{"PR1","pr1",TRUE,"Sch PR-1"}</definedName>
    <definedName name="___a5" hidden="1">{"PR1","pr1",TRUE,"Sch PR-1"}</definedName>
    <definedName name="___a6" localSheetId="0" hidden="1">{"PR1","pr1",TRUE,"Sch PR-1"}</definedName>
    <definedName name="___a6" localSheetId="22" hidden="1">{"PR1","pr1",TRUE,"Sch PR-1"}</definedName>
    <definedName name="___a6" localSheetId="2" hidden="1">{"PR1","pr1",TRUE,"Sch PR-1"}</definedName>
    <definedName name="___a6" localSheetId="15" hidden="1">{"PR1","pr1",TRUE,"Sch PR-1"}</definedName>
    <definedName name="___a6" localSheetId="18" hidden="1">{"PR1","pr1",TRUE,"Sch PR-1"}</definedName>
    <definedName name="___a6" localSheetId="21" hidden="1">{"PR1","pr1",TRUE,"Sch PR-1"}</definedName>
    <definedName name="___a6" hidden="1">{"PR1","pr1",TRUE,"Sch PR-1"}</definedName>
    <definedName name="___a7" localSheetId="0" hidden="1">{"PR1","pr1",TRUE,"Sch PR-1"}</definedName>
    <definedName name="___a7" localSheetId="22" hidden="1">{"PR1","pr1",TRUE,"Sch PR-1"}</definedName>
    <definedName name="___a7" localSheetId="2" hidden="1">{"PR1","pr1",TRUE,"Sch PR-1"}</definedName>
    <definedName name="___a7" localSheetId="15" hidden="1">{"PR1","pr1",TRUE,"Sch PR-1"}</definedName>
    <definedName name="___a7" localSheetId="18" hidden="1">{"PR1","pr1",TRUE,"Sch PR-1"}</definedName>
    <definedName name="___a7" localSheetId="21" hidden="1">{"PR1","pr1",TRUE,"Sch PR-1"}</definedName>
    <definedName name="___a7" hidden="1">{"PR1","pr1",TRUE,"Sch PR-1"}</definedName>
    <definedName name="___a8" localSheetId="0" hidden="1">{"PR1","pr1",TRUE,"Sch PR-1"}</definedName>
    <definedName name="___a8" localSheetId="22" hidden="1">{"PR1","pr1",TRUE,"Sch PR-1"}</definedName>
    <definedName name="___a8" localSheetId="2" hidden="1">{"PR1","pr1",TRUE,"Sch PR-1"}</definedName>
    <definedName name="___a8" localSheetId="15" hidden="1">{"PR1","pr1",TRUE,"Sch PR-1"}</definedName>
    <definedName name="___a8" localSheetId="18" hidden="1">{"PR1","pr1",TRUE,"Sch PR-1"}</definedName>
    <definedName name="___a8" localSheetId="21" hidden="1">{"PR1","pr1",TRUE,"Sch PR-1"}</definedName>
    <definedName name="___a8" hidden="1">{"PR1","pr1",TRUE,"Sch PR-1"}</definedName>
    <definedName name="__a1" localSheetId="0" hidden="1">{"PR1","pr1",TRUE,"Sch PR-1"}</definedName>
    <definedName name="__a1" localSheetId="22" hidden="1">{"PR1","pr1",TRUE,"Sch PR-1"}</definedName>
    <definedName name="__a1" localSheetId="2" hidden="1">{"PR1","pr1",TRUE,"Sch PR-1"}</definedName>
    <definedName name="__a1" localSheetId="15" hidden="1">{"PR1","pr1",TRUE,"Sch PR-1"}</definedName>
    <definedName name="__a1" localSheetId="18" hidden="1">{"PR1","pr1",TRUE,"Sch PR-1"}</definedName>
    <definedName name="__a1" localSheetId="21" hidden="1">{"PR1","pr1",TRUE,"Sch PR-1"}</definedName>
    <definedName name="__a1" hidden="1">{"PR1","pr1",TRUE,"Sch PR-1"}</definedName>
    <definedName name="__a11" localSheetId="0" hidden="1">{"PR1","pr1",TRUE,"Sch PR-1"}</definedName>
    <definedName name="__a11" localSheetId="22" hidden="1">{"PR1","pr1",TRUE,"Sch PR-1"}</definedName>
    <definedName name="__a11" localSheetId="2" hidden="1">{"PR1","pr1",TRUE,"Sch PR-1"}</definedName>
    <definedName name="__a11" localSheetId="15" hidden="1">{"PR1","pr1",TRUE,"Sch PR-1"}</definedName>
    <definedName name="__a11" localSheetId="18" hidden="1">{"PR1","pr1",TRUE,"Sch PR-1"}</definedName>
    <definedName name="__a11" localSheetId="21" hidden="1">{"PR1","pr1",TRUE,"Sch PR-1"}</definedName>
    <definedName name="__a11" hidden="1">{"PR1","pr1",TRUE,"Sch PR-1"}</definedName>
    <definedName name="__a16" localSheetId="0" hidden="1">{"PR1","pr1",TRUE,"Sch PR-1"}</definedName>
    <definedName name="__a16" localSheetId="22" hidden="1">{"PR1","pr1",TRUE,"Sch PR-1"}</definedName>
    <definedName name="__a16" localSheetId="2" hidden="1">{"PR1","pr1",TRUE,"Sch PR-1"}</definedName>
    <definedName name="__a16" localSheetId="15" hidden="1">{"PR1","pr1",TRUE,"Sch PR-1"}</definedName>
    <definedName name="__a16" localSheetId="18" hidden="1">{"PR1","pr1",TRUE,"Sch PR-1"}</definedName>
    <definedName name="__a16" localSheetId="21" hidden="1">{"PR1","pr1",TRUE,"Sch PR-1"}</definedName>
    <definedName name="__a16" hidden="1">{"PR1","pr1",TRUE,"Sch PR-1"}</definedName>
    <definedName name="__a17" localSheetId="0" hidden="1">{"PR1","pr1",TRUE,"Sch PR-1"}</definedName>
    <definedName name="__a17" localSheetId="22" hidden="1">{"PR1","pr1",TRUE,"Sch PR-1"}</definedName>
    <definedName name="__a17" localSheetId="2" hidden="1">{"PR1","pr1",TRUE,"Sch PR-1"}</definedName>
    <definedName name="__a17" localSheetId="15" hidden="1">{"PR1","pr1",TRUE,"Sch PR-1"}</definedName>
    <definedName name="__a17" localSheetId="18" hidden="1">{"PR1","pr1",TRUE,"Sch PR-1"}</definedName>
    <definedName name="__a17" localSheetId="21" hidden="1">{"PR1","pr1",TRUE,"Sch PR-1"}</definedName>
    <definedName name="__a17" hidden="1">{"PR1","pr1",TRUE,"Sch PR-1"}</definedName>
    <definedName name="__a18" localSheetId="0" hidden="1">{"PR1","pr1",TRUE,"Sch PR-1"}</definedName>
    <definedName name="__a18" localSheetId="22" hidden="1">{"PR1","pr1",TRUE,"Sch PR-1"}</definedName>
    <definedName name="__a18" localSheetId="2" hidden="1">{"PR1","pr1",TRUE,"Sch PR-1"}</definedName>
    <definedName name="__a18" localSheetId="15" hidden="1">{"PR1","pr1",TRUE,"Sch PR-1"}</definedName>
    <definedName name="__a18" localSheetId="18" hidden="1">{"PR1","pr1",TRUE,"Sch PR-1"}</definedName>
    <definedName name="__a18" localSheetId="21" hidden="1">{"PR1","pr1",TRUE,"Sch PR-1"}</definedName>
    <definedName name="__a18" hidden="1">{"PR1","pr1",TRUE,"Sch PR-1"}</definedName>
    <definedName name="__a19" localSheetId="0" hidden="1">{"PR1","pr1",TRUE,"Sch PR-1"}</definedName>
    <definedName name="__a19" localSheetId="22" hidden="1">{"PR1","pr1",TRUE,"Sch PR-1"}</definedName>
    <definedName name="__a19" localSheetId="2" hidden="1">{"PR1","pr1",TRUE,"Sch PR-1"}</definedName>
    <definedName name="__a19" localSheetId="15" hidden="1">{"PR1","pr1",TRUE,"Sch PR-1"}</definedName>
    <definedName name="__a19" localSheetId="18" hidden="1">{"PR1","pr1",TRUE,"Sch PR-1"}</definedName>
    <definedName name="__a19" localSheetId="21" hidden="1">{"PR1","pr1",TRUE,"Sch PR-1"}</definedName>
    <definedName name="__a19" hidden="1">{"PR1","pr1",TRUE,"Sch PR-1"}</definedName>
    <definedName name="__a2" localSheetId="0" hidden="1">{"PR1","pr1",TRUE,"Sch PR-1"}</definedName>
    <definedName name="__a2" localSheetId="22" hidden="1">{"PR1","pr1",TRUE,"Sch PR-1"}</definedName>
    <definedName name="__a2" localSheetId="2" hidden="1">{"PR1","pr1",TRUE,"Sch PR-1"}</definedName>
    <definedName name="__a2" localSheetId="15" hidden="1">{"PR1","pr1",TRUE,"Sch PR-1"}</definedName>
    <definedName name="__a2" localSheetId="18" hidden="1">{"PR1","pr1",TRUE,"Sch PR-1"}</definedName>
    <definedName name="__a2" localSheetId="21" hidden="1">{"PR1","pr1",TRUE,"Sch PR-1"}</definedName>
    <definedName name="__a2" hidden="1">{"PR1","pr1",TRUE,"Sch PR-1"}</definedName>
    <definedName name="__a21" localSheetId="0" hidden="1">{"PR1","pr1",TRUE,"Sch PR-1"}</definedName>
    <definedName name="__a21" localSheetId="22" hidden="1">{"PR1","pr1",TRUE,"Sch PR-1"}</definedName>
    <definedName name="__a21" localSheetId="2" hidden="1">{"PR1","pr1",TRUE,"Sch PR-1"}</definedName>
    <definedName name="__a21" localSheetId="15" hidden="1">{"PR1","pr1",TRUE,"Sch PR-1"}</definedName>
    <definedName name="__a21" localSheetId="18" hidden="1">{"PR1","pr1",TRUE,"Sch PR-1"}</definedName>
    <definedName name="__a21" localSheetId="21" hidden="1">{"PR1","pr1",TRUE,"Sch PR-1"}</definedName>
    <definedName name="__a21" hidden="1">{"PR1","pr1",TRUE,"Sch PR-1"}</definedName>
    <definedName name="__a4" localSheetId="0" hidden="1">{"PR1","pr1",TRUE,"Sch PR-1"}</definedName>
    <definedName name="__a4" localSheetId="22" hidden="1">{"PR1","pr1",TRUE,"Sch PR-1"}</definedName>
    <definedName name="__a4" localSheetId="2" hidden="1">{"PR1","pr1",TRUE,"Sch PR-1"}</definedName>
    <definedName name="__a4" localSheetId="15" hidden="1">{"PR1","pr1",TRUE,"Sch PR-1"}</definedName>
    <definedName name="__a4" localSheetId="18" hidden="1">{"PR1","pr1",TRUE,"Sch PR-1"}</definedName>
    <definedName name="__a4" localSheetId="21" hidden="1">{"PR1","pr1",TRUE,"Sch PR-1"}</definedName>
    <definedName name="__a4" hidden="1">{"PR1","pr1",TRUE,"Sch PR-1"}</definedName>
    <definedName name="__a5" localSheetId="0" hidden="1">{"PR1","pr1",TRUE,"Sch PR-1"}</definedName>
    <definedName name="__a5" localSheetId="22" hidden="1">{"PR1","pr1",TRUE,"Sch PR-1"}</definedName>
    <definedName name="__a5" localSheetId="2" hidden="1">{"PR1","pr1",TRUE,"Sch PR-1"}</definedName>
    <definedName name="__a5" localSheetId="15" hidden="1">{"PR1","pr1",TRUE,"Sch PR-1"}</definedName>
    <definedName name="__a5" localSheetId="18" hidden="1">{"PR1","pr1",TRUE,"Sch PR-1"}</definedName>
    <definedName name="__a5" localSheetId="21" hidden="1">{"PR1","pr1",TRUE,"Sch PR-1"}</definedName>
    <definedName name="__a5" hidden="1">{"PR1","pr1",TRUE,"Sch PR-1"}</definedName>
    <definedName name="__a6" localSheetId="0" hidden="1">{"PR1","pr1",TRUE,"Sch PR-1"}</definedName>
    <definedName name="__a6" localSheetId="22" hidden="1">{"PR1","pr1",TRUE,"Sch PR-1"}</definedName>
    <definedName name="__a6" localSheetId="2" hidden="1">{"PR1","pr1",TRUE,"Sch PR-1"}</definedName>
    <definedName name="__a6" localSheetId="15" hidden="1">{"PR1","pr1",TRUE,"Sch PR-1"}</definedName>
    <definedName name="__a6" localSheetId="18" hidden="1">{"PR1","pr1",TRUE,"Sch PR-1"}</definedName>
    <definedName name="__a6" localSheetId="21" hidden="1">{"PR1","pr1",TRUE,"Sch PR-1"}</definedName>
    <definedName name="__a6" hidden="1">{"PR1","pr1",TRUE,"Sch PR-1"}</definedName>
    <definedName name="__a7" localSheetId="0" hidden="1">{"PR1","pr1",TRUE,"Sch PR-1"}</definedName>
    <definedName name="__a7" localSheetId="22" hidden="1">{"PR1","pr1",TRUE,"Sch PR-1"}</definedName>
    <definedName name="__a7" localSheetId="2" hidden="1">{"PR1","pr1",TRUE,"Sch PR-1"}</definedName>
    <definedName name="__a7" localSheetId="15" hidden="1">{"PR1","pr1",TRUE,"Sch PR-1"}</definedName>
    <definedName name="__a7" localSheetId="18" hidden="1">{"PR1","pr1",TRUE,"Sch PR-1"}</definedName>
    <definedName name="__a7" localSheetId="21" hidden="1">{"PR1","pr1",TRUE,"Sch PR-1"}</definedName>
    <definedName name="__a7" hidden="1">{"PR1","pr1",TRUE,"Sch PR-1"}</definedName>
    <definedName name="__a8" localSheetId="0" hidden="1">{"PR1","pr1",TRUE,"Sch PR-1"}</definedName>
    <definedName name="__a8" localSheetId="22" hidden="1">{"PR1","pr1",TRUE,"Sch PR-1"}</definedName>
    <definedName name="__a8" localSheetId="2" hidden="1">{"PR1","pr1",TRUE,"Sch PR-1"}</definedName>
    <definedName name="__a8" localSheetId="15" hidden="1">{"PR1","pr1",TRUE,"Sch PR-1"}</definedName>
    <definedName name="__a8" localSheetId="18" hidden="1">{"PR1","pr1",TRUE,"Sch PR-1"}</definedName>
    <definedName name="__a8" localSheetId="21" hidden="1">{"PR1","pr1",TRUE,"Sch PR-1"}</definedName>
    <definedName name="__a8" hidden="1">{"PR1","pr1",TRUE,"Sch PR-1"}</definedName>
    <definedName name="__IntlFixup" hidden="1">TRUE</definedName>
    <definedName name="_a4" localSheetId="0" hidden="1">{"PR1","pr1",TRUE,"Sch PR-1"}</definedName>
    <definedName name="_a4" localSheetId="22" hidden="1">{"PR1","pr1",TRUE,"Sch PR-1"}</definedName>
    <definedName name="_a4" localSheetId="2" hidden="1">{"PR1","pr1",TRUE,"Sch PR-1"}</definedName>
    <definedName name="_a4" localSheetId="15" hidden="1">{"PR1","pr1",TRUE,"Sch PR-1"}</definedName>
    <definedName name="_a4" localSheetId="18" hidden="1">{"PR1","pr1",TRUE,"Sch PR-1"}</definedName>
    <definedName name="_a4" localSheetId="21" hidden="1">{"PR1","pr1",TRUE,"Sch PR-1"}</definedName>
    <definedName name="_a4" hidden="1">{"PR1","pr1",TRUE,"Sch PR-1"}</definedName>
    <definedName name="_a5" localSheetId="0" hidden="1">{"PR1","pr1",TRUE,"Sch PR-1"}</definedName>
    <definedName name="_a5" localSheetId="22" hidden="1">{"PR1","pr1",TRUE,"Sch PR-1"}</definedName>
    <definedName name="_a5" localSheetId="2" hidden="1">{"PR1","pr1",TRUE,"Sch PR-1"}</definedName>
    <definedName name="_a5" localSheetId="15" hidden="1">{"PR1","pr1",TRUE,"Sch PR-1"}</definedName>
    <definedName name="_a5" localSheetId="18" hidden="1">{"PR1","pr1",TRUE,"Sch PR-1"}</definedName>
    <definedName name="_a5" localSheetId="21" hidden="1">{"PR1","pr1",TRUE,"Sch PR-1"}</definedName>
    <definedName name="_a5" hidden="1">{"PR1","pr1",TRUE,"Sch PR-1"}</definedName>
    <definedName name="_a6" localSheetId="0" hidden="1">{"PR1","pr1",TRUE,"Sch PR-1"}</definedName>
    <definedName name="_a6" localSheetId="22" hidden="1">{"PR1","pr1",TRUE,"Sch PR-1"}</definedName>
    <definedName name="_a6" localSheetId="2" hidden="1">{"PR1","pr1",TRUE,"Sch PR-1"}</definedName>
    <definedName name="_a6" localSheetId="15" hidden="1">{"PR1","pr1",TRUE,"Sch PR-1"}</definedName>
    <definedName name="_a6" localSheetId="18" hidden="1">{"PR1","pr1",TRUE,"Sch PR-1"}</definedName>
    <definedName name="_a6" localSheetId="21" hidden="1">{"PR1","pr1",TRUE,"Sch PR-1"}</definedName>
    <definedName name="_a6" hidden="1">{"PR1","pr1",TRUE,"Sch PR-1"}</definedName>
    <definedName name="_a7" localSheetId="0" hidden="1">{"PR1","pr1",TRUE,"Sch PR-1"}</definedName>
    <definedName name="_a7" localSheetId="22" hidden="1">{"PR1","pr1",TRUE,"Sch PR-1"}</definedName>
    <definedName name="_a7" localSheetId="2" hidden="1">{"PR1","pr1",TRUE,"Sch PR-1"}</definedName>
    <definedName name="_a7" localSheetId="15" hidden="1">{"PR1","pr1",TRUE,"Sch PR-1"}</definedName>
    <definedName name="_a7" localSheetId="18" hidden="1">{"PR1","pr1",TRUE,"Sch PR-1"}</definedName>
    <definedName name="_a7" localSheetId="21" hidden="1">{"PR1","pr1",TRUE,"Sch PR-1"}</definedName>
    <definedName name="_a7" hidden="1">{"PR1","pr1",TRUE,"Sch PR-1"}</definedName>
    <definedName name="_a8" localSheetId="0" hidden="1">{"PR1","pr1",TRUE,"Sch PR-1"}</definedName>
    <definedName name="_a8" localSheetId="22" hidden="1">{"PR1","pr1",TRUE,"Sch PR-1"}</definedName>
    <definedName name="_a8" localSheetId="2" hidden="1">{"PR1","pr1",TRUE,"Sch PR-1"}</definedName>
    <definedName name="_a8" localSheetId="15" hidden="1">{"PR1","pr1",TRUE,"Sch PR-1"}</definedName>
    <definedName name="_a8" localSheetId="18" hidden="1">{"PR1","pr1",TRUE,"Sch PR-1"}</definedName>
    <definedName name="_a8" localSheetId="21" hidden="1">{"PR1","pr1",TRUE,"Sch PR-1"}</definedName>
    <definedName name="_a8" hidden="1">{"PR1","pr1",TRUE,"Sch PR-1"}</definedName>
    <definedName name="_Fill" hidden="1">'[1]Store-Map'!$S$1:$S$1266</definedName>
    <definedName name="_na2" hidden="1">"100"</definedName>
    <definedName name="_na3" hidden="1">"50"</definedName>
    <definedName name="_na4" hidden="1">"IQ_LTM_DATE"</definedName>
    <definedName name="_Order1" hidden="1">255</definedName>
    <definedName name="_Order2" hidden="1">255</definedName>
    <definedName name="aassas" localSheetId="0" hidden="1">{"PR1","pr1",TRUE,"Sch PR-1"}</definedName>
    <definedName name="aassas" localSheetId="22" hidden="1">{"PR1","pr1",TRUE,"Sch PR-1"}</definedName>
    <definedName name="aassas" localSheetId="2" hidden="1">{"PR1","pr1",TRUE,"Sch PR-1"}</definedName>
    <definedName name="aassas" localSheetId="15" hidden="1">{"PR1","pr1",TRUE,"Sch PR-1"}</definedName>
    <definedName name="aassas" localSheetId="18" hidden="1">{"PR1","pr1",TRUE,"Sch PR-1"}</definedName>
    <definedName name="aassas" localSheetId="21" hidden="1">{"PR1","pr1",TRUE,"Sch PR-1"}</definedName>
    <definedName name="aassas" hidden="1">{"PR1","pr1",TRUE,"Sch PR-1"}</definedName>
    <definedName name="acob" localSheetId="0" hidden="1">{"'Form'!$A$2:$J$81"}</definedName>
    <definedName name="acob" localSheetId="22" hidden="1">{"'Form'!$A$2:$J$81"}</definedName>
    <definedName name="acob" localSheetId="2" hidden="1">{"'Form'!$A$2:$J$81"}</definedName>
    <definedName name="acob" localSheetId="15" hidden="1">{"'Form'!$A$2:$J$81"}</definedName>
    <definedName name="acob" localSheetId="18" hidden="1">{"'Form'!$A$2:$J$81"}</definedName>
    <definedName name="acob" localSheetId="21" hidden="1">{"'Form'!$A$2:$J$81"}</definedName>
    <definedName name="acob" hidden="1">{"'Form'!$A$2:$J$81"}</definedName>
    <definedName name="acob_1" localSheetId="0" hidden="1">{"'Form'!$A$2:$J$81"}</definedName>
    <definedName name="acob_1" localSheetId="22" hidden="1">{"'Form'!$A$2:$J$81"}</definedName>
    <definedName name="acob_1" localSheetId="2" hidden="1">{"'Form'!$A$2:$J$81"}</definedName>
    <definedName name="acob_1" localSheetId="15" hidden="1">{"'Form'!$A$2:$J$81"}</definedName>
    <definedName name="acob_1" localSheetId="18" hidden="1">{"'Form'!$A$2:$J$81"}</definedName>
    <definedName name="acob_1" localSheetId="21" hidden="1">{"'Form'!$A$2:$J$81"}</definedName>
    <definedName name="acob_1" hidden="1">{"'Form'!$A$2:$J$81"}</definedName>
    <definedName name="ad" localSheetId="0" hidden="1">{"PR1","pr1",TRUE,"Sch PR-1"}</definedName>
    <definedName name="ad" localSheetId="22" hidden="1">{"PR1","pr1",TRUE,"Sch PR-1"}</definedName>
    <definedName name="ad" localSheetId="2" hidden="1">{"PR1","pr1",TRUE,"Sch PR-1"}</definedName>
    <definedName name="ad" localSheetId="15" hidden="1">{"PR1","pr1",TRUE,"Sch PR-1"}</definedName>
    <definedName name="ad" localSheetId="18" hidden="1">{"PR1","pr1",TRUE,"Sch PR-1"}</definedName>
    <definedName name="ad" localSheetId="21" hidden="1">{"PR1","pr1",TRUE,"Sch PR-1"}</definedName>
    <definedName name="ad" hidden="1">{"PR1","pr1",TRUE,"Sch PR-1"}</definedName>
    <definedName name="adasdasdasdasd" localSheetId="0" hidden="1">{"PR1","pr1",TRUE,"Sch PR-1"}</definedName>
    <definedName name="adasdasdasdasd" localSheetId="22" hidden="1">{"PR1","pr1",TRUE,"Sch PR-1"}</definedName>
    <definedName name="adasdasdasdasd" localSheetId="2" hidden="1">{"PR1","pr1",TRUE,"Sch PR-1"}</definedName>
    <definedName name="adasdasdasdasd" localSheetId="15" hidden="1">{"PR1","pr1",TRUE,"Sch PR-1"}</definedName>
    <definedName name="adasdasdasdasd" localSheetId="18" hidden="1">{"PR1","pr1",TRUE,"Sch PR-1"}</definedName>
    <definedName name="adasdasdasdasd" localSheetId="21" hidden="1">{"PR1","pr1",TRUE,"Sch PR-1"}</definedName>
    <definedName name="adasdasdasdasd" hidden="1">{"PR1","pr1",TRUE,"Sch PR-1"}</definedName>
    <definedName name="AS2DocOpenMode" hidden="1">"AS2DocumentEdit"</definedName>
    <definedName name="AS2ReportLS" hidden="1">1</definedName>
    <definedName name="AS2SyncStepLS" hidden="1">0</definedName>
    <definedName name="AS2VersionLS" hidden="1">300</definedName>
    <definedName name="asasasasa" localSheetId="0" hidden="1">{"PR1","pr1",TRUE,"Sch PR-1"}</definedName>
    <definedName name="asasasasa" localSheetId="22" hidden="1">{"PR1","pr1",TRUE,"Sch PR-1"}</definedName>
    <definedName name="asasasasa" localSheetId="2" hidden="1">{"PR1","pr1",TRUE,"Sch PR-1"}</definedName>
    <definedName name="asasasasa" localSheetId="15" hidden="1">{"PR1","pr1",TRUE,"Sch PR-1"}</definedName>
    <definedName name="asasasasa" localSheetId="18" hidden="1">{"PR1","pr1",TRUE,"Sch PR-1"}</definedName>
    <definedName name="asasasasa" localSheetId="21" hidden="1">{"PR1","pr1",TRUE,"Sch PR-1"}</definedName>
    <definedName name="asasasasa" hidden="1">{"PR1","pr1",TRUE,"Sch PR-1"}</definedName>
    <definedName name="asasasasas" localSheetId="0" hidden="1">{"PR1","pr1",TRUE,"Sch PR-1"}</definedName>
    <definedName name="asasasasas" localSheetId="22" hidden="1">{"PR1","pr1",TRUE,"Sch PR-1"}</definedName>
    <definedName name="asasasasas" localSheetId="2" hidden="1">{"PR1","pr1",TRUE,"Sch PR-1"}</definedName>
    <definedName name="asasasasas" localSheetId="15" hidden="1">{"PR1","pr1",TRUE,"Sch PR-1"}</definedName>
    <definedName name="asasasasas" localSheetId="18" hidden="1">{"PR1","pr1",TRUE,"Sch PR-1"}</definedName>
    <definedName name="asasasasas" localSheetId="21" hidden="1">{"PR1","pr1",TRUE,"Sch PR-1"}</definedName>
    <definedName name="asasasasas" hidden="1">{"PR1","pr1",TRUE,"Sch PR-1"}</definedName>
    <definedName name="asdfasf" hidden="1">38939.6653819444</definedName>
    <definedName name="assasdafsda" localSheetId="0" hidden="1">{"PR1","pr1",TRUE,"Sch PR-1"}</definedName>
    <definedName name="assasdafsda" localSheetId="22" hidden="1">{"PR1","pr1",TRUE,"Sch PR-1"}</definedName>
    <definedName name="assasdafsda" localSheetId="2" hidden="1">{"PR1","pr1",TRUE,"Sch PR-1"}</definedName>
    <definedName name="assasdafsda" localSheetId="15" hidden="1">{"PR1","pr1",TRUE,"Sch PR-1"}</definedName>
    <definedName name="assasdafsda" localSheetId="18" hidden="1">{"PR1","pr1",TRUE,"Sch PR-1"}</definedName>
    <definedName name="assasdafsda" localSheetId="21" hidden="1">{"PR1","pr1",TRUE,"Sch PR-1"}</definedName>
    <definedName name="assasdafsda" hidden="1">{"PR1","pr1",TRUE,"Sch PR-1"}</definedName>
    <definedName name="Assumptions_2" localSheetId="0" hidden="1">{"'Form'!$A$2:$J$81"}</definedName>
    <definedName name="Assumptions_2" localSheetId="22" hidden="1">{"'Form'!$A$2:$J$81"}</definedName>
    <definedName name="Assumptions_2" localSheetId="2" hidden="1">{"'Form'!$A$2:$J$81"}</definedName>
    <definedName name="Assumptions_2" localSheetId="15" hidden="1">{"'Form'!$A$2:$J$81"}</definedName>
    <definedName name="Assumptions_2" localSheetId="18" hidden="1">{"'Form'!$A$2:$J$81"}</definedName>
    <definedName name="Assumptions_2" localSheetId="21" hidden="1">{"'Form'!$A$2:$J$81"}</definedName>
    <definedName name="Assumptions_2" hidden="1">{"'Form'!$A$2:$J$81"}</definedName>
    <definedName name="Assumptions_2_1" localSheetId="0" hidden="1">{"'Form'!$A$2:$J$81"}</definedName>
    <definedName name="Assumptions_2_1" localSheetId="22" hidden="1">{"'Form'!$A$2:$J$81"}</definedName>
    <definedName name="Assumptions_2_1" localSheetId="2" hidden="1">{"'Form'!$A$2:$J$81"}</definedName>
    <definedName name="Assumptions_2_1" localSheetId="15" hidden="1">{"'Form'!$A$2:$J$81"}</definedName>
    <definedName name="Assumptions_2_1" localSheetId="18" hidden="1">{"'Form'!$A$2:$J$81"}</definedName>
    <definedName name="Assumptions_2_1" localSheetId="21" hidden="1">{"'Form'!$A$2:$J$81"}</definedName>
    <definedName name="Assumptions_2_1" hidden="1">{"'Form'!$A$2:$J$81"}</definedName>
    <definedName name="at" hidden="1">'[2]A-4 Income Statement'!$H$33,'[2]A-4 Income Statement'!$H$31,'[2]A-4 Income Statement'!$H$20:$H$25,'[2]A-4 Income Statement'!$H$18,'[2]A-4 Income Statement'!$H$16,'[2]A-4 Income Statement'!$H$14</definedName>
    <definedName name="BG_Del" hidden="1">15</definedName>
    <definedName name="BG_Ins" hidden="1">4</definedName>
    <definedName name="BG_Mod" hidden="1">6</definedName>
    <definedName name="chris" localSheetId="0" hidden="1">{"'Inventory &amp; Anal-Cur Wkbk'!$A$7:$AP$71"}</definedName>
    <definedName name="chris" localSheetId="22" hidden="1">{"'Inventory &amp; Anal-Cur Wkbk'!$A$7:$AP$71"}</definedName>
    <definedName name="chris" localSheetId="2" hidden="1">{"'Inventory &amp; Anal-Cur Wkbk'!$A$7:$AP$71"}</definedName>
    <definedName name="chris" localSheetId="15" hidden="1">{"'Inventory &amp; Anal-Cur Wkbk'!$A$7:$AP$71"}</definedName>
    <definedName name="chris" localSheetId="18" hidden="1">{"'Inventory &amp; Anal-Cur Wkbk'!$A$7:$AP$71"}</definedName>
    <definedName name="chris" localSheetId="21" hidden="1">{"'Inventory &amp; Anal-Cur Wkbk'!$A$7:$AP$71"}</definedName>
    <definedName name="chris" hidden="1">{"'Inventory &amp; Anal-Cur Wkbk'!$A$7:$AP$71"}</definedName>
    <definedName name="CIQWBGuid" hidden="1">"80c0eb75-c376-4bc6-93dc-c0cb52d0265b"</definedName>
    <definedName name="CIQWBGuid_1" hidden="1">"7fa380ec-c173-403c-a784-517dad9faf3f"</definedName>
    <definedName name="dave" localSheetId="0" hidden="1">{"'Form'!$A$2:$J$81"}</definedName>
    <definedName name="dave" localSheetId="22" hidden="1">{"'Form'!$A$2:$J$81"}</definedName>
    <definedName name="dave" localSheetId="2" hidden="1">{"'Form'!$A$2:$J$81"}</definedName>
    <definedName name="dave" localSheetId="15" hidden="1">{"'Form'!$A$2:$J$81"}</definedName>
    <definedName name="dave" localSheetId="18" hidden="1">{"'Form'!$A$2:$J$81"}</definedName>
    <definedName name="dave" localSheetId="21" hidden="1">{"'Form'!$A$2:$J$81"}</definedName>
    <definedName name="dave" hidden="1">{"'Form'!$A$2:$J$81"}</definedName>
    <definedName name="dave_1" localSheetId="0" hidden="1">{"'Form'!$A$2:$J$81"}</definedName>
    <definedName name="dave_1" localSheetId="22" hidden="1">{"'Form'!$A$2:$J$81"}</definedName>
    <definedName name="dave_1" localSheetId="2" hidden="1">{"'Form'!$A$2:$J$81"}</definedName>
    <definedName name="dave_1" localSheetId="15" hidden="1">{"'Form'!$A$2:$J$81"}</definedName>
    <definedName name="dave_1" localSheetId="18" hidden="1">{"'Form'!$A$2:$J$81"}</definedName>
    <definedName name="dave_1" localSheetId="21" hidden="1">{"'Form'!$A$2:$J$81"}</definedName>
    <definedName name="dave_1" hidden="1">{"'Form'!$A$2:$J$81"}</definedName>
    <definedName name="dd" localSheetId="0" hidden="1">{"PR1","pr1",TRUE,"Sch PR-1"}</definedName>
    <definedName name="dd" localSheetId="22" hidden="1">{"PR1","pr1",TRUE,"Sch PR-1"}</definedName>
    <definedName name="dd" localSheetId="2" hidden="1">{"PR1","pr1",TRUE,"Sch PR-1"}</definedName>
    <definedName name="dd" localSheetId="15" hidden="1">{"PR1","pr1",TRUE,"Sch PR-1"}</definedName>
    <definedName name="dd" localSheetId="18" hidden="1">{"PR1","pr1",TRUE,"Sch PR-1"}</definedName>
    <definedName name="dd" localSheetId="21" hidden="1">{"PR1","pr1",TRUE,"Sch PR-1"}</definedName>
    <definedName name="dd" hidden="1">{"PR1","pr1",TRUE,"Sch PR-1"}</definedName>
    <definedName name="ddddd" localSheetId="0" hidden="1">{"PR1","pr1",TRUE,"Sch PR-1"}</definedName>
    <definedName name="ddddd" localSheetId="22" hidden="1">{"PR1","pr1",TRUE,"Sch PR-1"}</definedName>
    <definedName name="ddddd" localSheetId="2" hidden="1">{"PR1","pr1",TRUE,"Sch PR-1"}</definedName>
    <definedName name="ddddd" localSheetId="15" hidden="1">{"PR1","pr1",TRUE,"Sch PR-1"}</definedName>
    <definedName name="ddddd" localSheetId="18" hidden="1">{"PR1","pr1",TRUE,"Sch PR-1"}</definedName>
    <definedName name="ddddd" localSheetId="21" hidden="1">{"PR1","pr1",TRUE,"Sch PR-1"}</definedName>
    <definedName name="ddddd" hidden="1">{"PR1","pr1",TRUE,"Sch PR-1"}</definedName>
    <definedName name="DME_BeforeCloseCompleted" hidden="1">"False"</definedName>
    <definedName name="DME_Dirty" hidden="1">"True"</definedName>
    <definedName name="DME_DocumentFlags" hidden="1">"1"</definedName>
    <definedName name="DME_DocumentID" hidden="1">"::ODMA\DME-MSE\REVDM-2739"</definedName>
    <definedName name="DME_DocumentOpened" hidden="1">"True"</definedName>
    <definedName name="DME_DocumentTitle" hidden="1">"REVDM-2739 - WSR - final Sept"</definedName>
    <definedName name="DME_LocalFile" hidden="1">"False"</definedName>
    <definedName name="DME_NextWindowNumber" hidden="1">"2"</definedName>
    <definedName name="dpo" localSheetId="0" hidden="1">{"'Inventory &amp; Anal-Cur Wkbk'!$A$7:$AP$71"}</definedName>
    <definedName name="dpo" localSheetId="22" hidden="1">{"'Inventory &amp; Anal-Cur Wkbk'!$A$7:$AP$71"}</definedName>
    <definedName name="dpo" localSheetId="2" hidden="1">{"'Inventory &amp; Anal-Cur Wkbk'!$A$7:$AP$71"}</definedName>
    <definedName name="dpo" localSheetId="15" hidden="1">{"'Inventory &amp; Anal-Cur Wkbk'!$A$7:$AP$71"}</definedName>
    <definedName name="dpo" localSheetId="18" hidden="1">{"'Inventory &amp; Anal-Cur Wkbk'!$A$7:$AP$71"}</definedName>
    <definedName name="dpo" localSheetId="21" hidden="1">{"'Inventory &amp; Anal-Cur Wkbk'!$A$7:$AP$71"}</definedName>
    <definedName name="dpo" hidden="1">{"'Inventory &amp; Anal-Cur Wkbk'!$A$7:$AP$71"}</definedName>
    <definedName name="EV__LOCKEDCVW__" hidden="1">"MAIN,OTHERREV,ACTUAL,USD,E.2990,ALL_JOBS,ALL_ORGS,ALL_PROD,2004.JAN,PERIODIC,;"</definedName>
    <definedName name="EV__LOCKSTATUS__" hidden="1">2</definedName>
    <definedName name="EV__MAXEXPCOLS__" hidden="1">100</definedName>
    <definedName name="EV__MAXEXPROWS__" hidden="1">1000</definedName>
    <definedName name="EV__WBEVMODE__" hidden="1">0</definedName>
    <definedName name="EV__WBREFOPTIONS__" hidden="1">134217728</definedName>
    <definedName name="HTML_CodePage" hidden="1">1252</definedName>
    <definedName name="HTML_Control" localSheetId="0" hidden="1">{"'Inventory &amp; Anal-Cur Wkbk'!$A$7:$AP$71"}</definedName>
    <definedName name="HTML_Control" localSheetId="22" hidden="1">{"'Inventory &amp; Anal-Cur Wkbk'!$A$7:$AP$71"}</definedName>
    <definedName name="HTML_Control" localSheetId="2" hidden="1">{"'Inventory &amp; Anal-Cur Wkbk'!$A$7:$AP$71"}</definedName>
    <definedName name="HTML_Control" localSheetId="15" hidden="1">{"'Inventory &amp; Anal-Cur Wkbk'!$A$7:$AP$71"}</definedName>
    <definedName name="HTML_Control" localSheetId="18" hidden="1">{"'Inventory &amp; Anal-Cur Wkbk'!$A$7:$AP$71"}</definedName>
    <definedName name="HTML_Control" localSheetId="21" hidden="1">{"'Inventory &amp; Anal-Cur Wkbk'!$A$7:$AP$71"}</definedName>
    <definedName name="HTML_Control" hidden="1">{"'Inventory &amp; Anal-Cur Wkbk'!$A$7:$AP$71"}</definedName>
    <definedName name="HTML_Control_1" localSheetId="0" hidden="1">{"'Form'!$A$2:$J$81"}</definedName>
    <definedName name="HTML_Control_1" localSheetId="22" hidden="1">{"'Form'!$A$2:$J$81"}</definedName>
    <definedName name="HTML_Control_1" localSheetId="2" hidden="1">{"'Form'!$A$2:$J$81"}</definedName>
    <definedName name="HTML_Control_1" localSheetId="15" hidden="1">{"'Form'!$A$2:$J$81"}</definedName>
    <definedName name="HTML_Control_1" localSheetId="18" hidden="1">{"'Form'!$A$2:$J$81"}</definedName>
    <definedName name="HTML_Control_1" localSheetId="21" hidden="1">{"'Form'!$A$2:$J$81"}</definedName>
    <definedName name="HTML_Control_1" hidden="1">{"'Form'!$A$2:$J$81"}</definedName>
    <definedName name="HTML_Description" hidden="1">"All ScooterBug and original AMG Parks"</definedName>
    <definedName name="HTML_Email" hidden="1">"cmeehan@scooterbug.com"</definedName>
    <definedName name="HTML_Header" hidden="1">"Current Contracte Equipment Quantities"</definedName>
    <definedName name="HTML_LastUpdate" hidden="1">"3/15/01"</definedName>
    <definedName name="HTML_LineAfter" hidden="1">TRUE</definedName>
    <definedName name="HTML_LineBefore" hidden="1">TRUE</definedName>
    <definedName name="HTML_Name" hidden="1">"Chris Meehan"</definedName>
    <definedName name="HTML_OBDlg2" hidden="1">TRUE</definedName>
    <definedName name="HTML_OBDlg4" hidden="1">TRUE</definedName>
    <definedName name="HTML_OS" hidden="1">1</definedName>
    <definedName name="HTML_PathFile" hidden="1">"H:\CRSD\Look Ahead\newquick.htm"</definedName>
    <definedName name="HTML_PathFileMac" hidden="1">"Powerbook G3:Documents:Core Docs 8600:Excel DOCUMENTS:STROLLER BUS:Admin/Other:Stroller Inventory Wkst:Contract Equip and Data.html"</definedName>
    <definedName name="HTML_Title" hidden="1">"Contract Equipment-Parks"</definedName>
    <definedName name="HTML1_1" hidden="1">"[FCST1719.XLS]Feuil1!$A$1:$Q$26"</definedName>
    <definedName name="HTML1_10" hidden="1">""</definedName>
    <definedName name="HTML1_11" hidden="1">1</definedName>
    <definedName name="HTML1_12" hidden="1">"C:\Mes documents\Renaud Collery\Fw51\MyHTML.htm"</definedName>
    <definedName name="HTML1_2" hidden="1">1</definedName>
    <definedName name="HTML1_3" hidden="1">"FCST1719.XLS"</definedName>
    <definedName name="HTML1_4" hidden="1">"Feuil1"</definedName>
    <definedName name="HTML1_5" hidden="1">""</definedName>
    <definedName name="HTML1_6" hidden="1">-4146</definedName>
    <definedName name="HTML1_7" hidden="1">-4146</definedName>
    <definedName name="HTML1_8" hidden="1">"24/01/1999"</definedName>
    <definedName name="HTML1_9" hidden="1">"Prince Thierry   Business Planning Manager"</definedName>
    <definedName name="HTMLCount" hidden="1">1</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GENCY" hidden="1">"c8960"</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OVER_SHARES" hidden="1">"c1349"</definedName>
    <definedName name="IQ_BV_SHARE" hidden="1">"c100"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Y" hidden="1">"c102"</definedName>
    <definedName name="IQ_CAL_Y_EST" hidden="1">"c6797"</definedName>
    <definedName name="IQ_CAL_Y_EST_CIQ" hidden="1">"c6809"</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UE_BANKS" hidden="1">"c1351"</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ASH_TAXES_FINAN" hidden="1">"c6292"</definedName>
    <definedName name="IQ_CASH_TAXES_INVEST" hidden="1">"c6291"</definedName>
    <definedName name="IQ_CASH_TAXES_OPER" hidden="1">"c6290"</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LLATERAL_TYPE" hidden="1">"c8954"</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EXPOSURE" hidden="1">"c10038"</definedName>
    <definedName name="IQ_CREDIT_LOSS_CF" hidden="1">"c232"</definedName>
    <definedName name="IQ_CUMULATIVE_SPLIT_FACTOR" hidden="1">"c2094"</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W_ACT_OR_EST" hidden="1">"c4306"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XCL_SBC" hidden="1">"c3081"</definedName>
    <definedName name="IQ_EBITDA_HIGH_EST" hidden="1">"c370"</definedName>
    <definedName name="IQ_EBITDA_HIGH_EST_CIQ" hidden="1">"c3624"</definedName>
    <definedName name="IQ_EBITDA_INT" hidden="1">"c373"</definedName>
    <definedName name="IQ_EBITDA_LOW_EST" hidden="1">"c371"</definedName>
    <definedName name="IQ_EBITDA_LOW_EST_CIQ" hidden="1">"c3625"</definedName>
    <definedName name="IQ_EBITDA_MARGIN" hidden="1">"c372"</definedName>
    <definedName name="IQ_EBITDA_MEDIAN_EST" hidden="1">"c1663"</definedName>
    <definedName name="IQ_EBITDA_MEDIAN_EST_CIQ" hidden="1">"c3623"</definedName>
    <definedName name="IQ_EBITDA_NUM_EST" hidden="1">"c374"</definedName>
    <definedName name="IQ_EBITDA_NUM_EST_CIQ" hidden="1">"c3626"</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927" hidden="1">"c6927"</definedName>
    <definedName name="IQ_ECO_METRIC_7147" hidden="1">"c7147"</definedName>
    <definedName name="IQ_ECO_METRIC_7367" hidden="1">"c7367"</definedName>
    <definedName name="IQ_ECO_METRIC_7587" hidden="1">"c7587"</definedName>
    <definedName name="IQ_ECO_METRIC_7704" hidden="1">"c7704"</definedName>
    <definedName name="IQ_ECO_METRIC_7706" hidden="1">"c7706"</definedName>
    <definedName name="IQ_ECO_METRIC_7718" hidden="1">"c7718"</definedName>
    <definedName name="IQ_ECO_METRIC_7807" hidden="1">"c7807"</definedName>
    <definedName name="IQ_ECO_METRIC_7811" hidden="1">"c7811"</definedName>
    <definedName name="IQ_ECO_METRIC_7873" hidden="1">"c7873"</definedName>
    <definedName name="IQ_ECO_METRIC_7924" hidden="1">"c7924"</definedName>
    <definedName name="IQ_ECO_METRIC_7926" hidden="1">"c7926"</definedName>
    <definedName name="IQ_ECO_METRIC_7938" hidden="1">"c7938"</definedName>
    <definedName name="IQ_ECO_METRIC_8027" hidden="1">"c8027"</definedName>
    <definedName name="IQ_ECO_METRIC_8031" hidden="1">"c8031"</definedName>
    <definedName name="IQ_ECO_METRIC_8093" hidden="1">"c8093"</definedName>
    <definedName name="IQ_ECO_METRIC_8144" hidden="1">"c8144"</definedName>
    <definedName name="IQ_ECO_METRIC_8146" hidden="1">"c8146"</definedName>
    <definedName name="IQ_ECO_METRIC_8158" hidden="1">"c8158"</definedName>
    <definedName name="IQ_ECO_METRIC_8247" hidden="1">"c8247"</definedName>
    <definedName name="IQ_ECO_METRIC_8251" hidden="1">"c8251"</definedName>
    <definedName name="IQ_ECO_METRIC_8313" hidden="1">"c8313"</definedName>
    <definedName name="IQ_ECO_METRIC_8366" hidden="1">"c8366"</definedName>
    <definedName name="IQ_ECO_METRIC_8378" hidden="1">"c8378"</definedName>
    <definedName name="IQ_ECO_METRIC_8467" hidden="1">"c8467"</definedName>
    <definedName name="IQ_ECO_METRIC_8471" hidden="1">"c8471"</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P" hidden="1">"c8880"</definedName>
    <definedName name="IQ_EPS_AP_ABS" hidden="1">"c8899"</definedName>
    <definedName name="IQ_EPS_EST" hidden="1">"c399"</definedName>
    <definedName name="IQ_EPS_EST_CIQ" hidden="1">"c4994"</definedName>
    <definedName name="IQ_EPS_GW_ACT_OR_EST" hidden="1">"c2223"</definedName>
    <definedName name="IQ_EPS_GW_ACT_OR_EST_CIQ" hidden="1">"c5066"</definedName>
    <definedName name="IQ_EPS_GW_EST" hidden="1">"c1737"</definedName>
    <definedName name="IQ_EPS_GW_EST_CIQ" hidden="1">"c4723"</definedName>
    <definedName name="IQ_EPS_GW_HIGH_EST" hidden="1">"c1739"</definedName>
    <definedName name="IQ_EPS_GW_HIGH_EST_CIQ" hidden="1">"c4725"</definedName>
    <definedName name="IQ_EPS_GW_LOW_EST" hidden="1">"c1740"</definedName>
    <definedName name="IQ_EPS_GW_LOW_EST_CIQ" hidden="1">"c4726"</definedName>
    <definedName name="IQ_EPS_GW_MEDIAN_EST" hidden="1">"c1738"</definedName>
    <definedName name="IQ_EPS_GW_MEDIAN_EST_CIQ" hidden="1">"c4724"</definedName>
    <definedName name="IQ_EPS_GW_NUM_EST" hidden="1">"c1741"</definedName>
    <definedName name="IQ_EPS_GW_NUM_EST_CIQ" hidden="1">"c4727"</definedName>
    <definedName name="IQ_EPS_GW_STDDEV_EST" hidden="1">"c1742"</definedName>
    <definedName name="IQ_EPS_GW_STDDEV_EST_CIQ" hidden="1">"c4728"</definedName>
    <definedName name="IQ_EPS_HIGH_EST" hidden="1">"c400"</definedName>
    <definedName name="IQ_EPS_HIGH_EST_CIQ" hidden="1">"c4995"</definedName>
    <definedName name="IQ_EPS_LOW_EST" hidden="1">"c401"</definedName>
    <definedName name="IQ_EPS_LOW_EST_CIQ" hidden="1">"c4996"</definedName>
    <definedName name="IQ_EPS_MEDIAN_EST" hidden="1">"c1661"</definedName>
    <definedName name="IQ_EPS_MEDIAN_EST_CIQ" hidden="1">"c4997"</definedName>
    <definedName name="IQ_EPS_NAME_AP" hidden="1">"c8918"</definedName>
    <definedName name="IQ_EPS_NAME_AP_ABS" hidden="1">"c8937"</definedName>
    <definedName name="IQ_EPS_NORM" hidden="1">"c1902"</definedName>
    <definedName name="IQ_EPS_NORM_EST" hidden="1">"c2226"</definedName>
    <definedName name="IQ_EPS_NORM_EST_CIQ" hidden="1">"c4667"</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REPORT_ACT_OR_EST" hidden="1">"c2224"</definedName>
    <definedName name="IQ_EPS_REPORT_ACT_OR_EST_CIQ" hidden="1">"c5067"</definedName>
    <definedName name="IQ_EPS_REPORTED_EST" hidden="1">"c1744"</definedName>
    <definedName name="IQ_EPS_REPORTED_EST_CIQ" hidden="1">"c4730"</definedName>
    <definedName name="IQ_EPS_REPORTED_HIGH_EST" hidden="1">"c1746"</definedName>
    <definedName name="IQ_EPS_REPORTED_HIGH_EST_CIQ" hidden="1">"c4732"</definedName>
    <definedName name="IQ_EPS_REPORTED_LOW_EST" hidden="1">"c1747"</definedName>
    <definedName name="IQ_EPS_REPORTED_LOW_EST_CIQ" hidden="1">"c4733"</definedName>
    <definedName name="IQ_EPS_REPORTED_MEDIAN_EST" hidden="1">"c1745"</definedName>
    <definedName name="IQ_EPS_REPORTED_MEDIAN_EST_CIQ" hidden="1">"c4731"</definedName>
    <definedName name="IQ_EPS_REPORTED_NUM_EST" hidden="1">"c1748"</definedName>
    <definedName name="IQ_EPS_REPORTED_NUM_EST_CIQ" hidden="1">"c4734"</definedName>
    <definedName name="IQ_EPS_REPORTED_STDDEV_EST" hidden="1">"c1749"</definedName>
    <definedName name="IQ_EPS_REPORTED_STDDEV_EST_CIQ" hidden="1">"c4735"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QUITY_AFFIL" hidden="1">"c1451"</definedName>
    <definedName name="IQ_EQUITY_AP" hidden="1">"c8887"</definedName>
    <definedName name="IQ_EQUITY_AP_ABS" hidden="1">"c8906"</definedName>
    <definedName name="IQ_EQUITY_METHOD" hidden="1">"c404"</definedName>
    <definedName name="IQ_EQUITY_NAME_AP" hidden="1">"c8925"</definedName>
    <definedName name="IQ_EQUITY_NAME_AP_ABS" hidden="1">"c8944"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GW_CIQ" hidden="1">"c4729"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 hidden="1">"c4769"</definedName>
    <definedName name="IQ_EST_DATE" hidden="1">"c1634"</definedName>
    <definedName name="IQ_EST_DATE_CIQ" hidden="1">"c4770"</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CIQ" hidden="1">"c3628"</definedName>
    <definedName name="IQ_EST_EPS_GROWTH_2YR" hidden="1">"c1637"</definedName>
    <definedName name="IQ_EST_EPS_GROWTH_5YR" hidden="1">"c1655"</definedName>
    <definedName name="IQ_EST_EPS_GROWTH_5YR_CIQ" hidden="1">"c3615"</definedName>
    <definedName name="IQ_EST_EPS_GROWTH_5YR_HIGH" hidden="1">"c1657"</definedName>
    <definedName name="IQ_EST_EPS_GROWTH_5YR_HIGH_CIQ" hidden="1">"c4663"</definedName>
    <definedName name="IQ_EST_EPS_GROWTH_5YR_LOW" hidden="1">"c1658"</definedName>
    <definedName name="IQ_EST_EPS_GROWTH_5YR_LOW_CIQ" hidden="1">"c4664"</definedName>
    <definedName name="IQ_EST_EPS_GROWTH_5YR_MEDIAN" hidden="1">"c1656"</definedName>
    <definedName name="IQ_EST_EPS_GROWTH_5YR_MEDIAN_CIQ" hidden="1">"c5480"</definedName>
    <definedName name="IQ_EST_EPS_GROWTH_5YR_NUM" hidden="1">"c1659"</definedName>
    <definedName name="IQ_EST_EPS_GROWTH_5YR_NUM_CIQ" hidden="1">"c4665"</definedName>
    <definedName name="IQ_EST_EPS_GROWTH_5YR_STDDEV" hidden="1">"c1660"</definedName>
    <definedName name="IQ_EST_EPS_GROWTH_5YR_STDDEV_CIQ" hidden="1">"c4666"</definedName>
    <definedName name="IQ_EST_EPS_GROWTH_Q_1YR" hidden="1">"c1641"</definedName>
    <definedName name="IQ_EST_EPS_GROWTH_Q_1YR_CIQ" hidden="1">"c4744"</definedName>
    <definedName name="IQ_EST_EPS_GW_DIFF" hidden="1">"c1891"</definedName>
    <definedName name="IQ_EST_EPS_GW_DIFF_CIQ" hidden="1">"c4761"</definedName>
    <definedName name="IQ_EST_EPS_GW_SURPRISE_PERCENT" hidden="1">"c1892"</definedName>
    <definedName name="IQ_EST_EPS_GW_SURPRISE_PERCENT_CIQ" hidden="1">"c4762"</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SURPRISE_PERCENT" hidden="1">"c1894"</definedName>
    <definedName name="IQ_EST_EPS_REPORT_SURPRISE_PERCENT_CIQ" hidden="1">"c4764"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POP" hidden="1">"c11931"</definedName>
    <definedName name="IQ_EXPORTS_GOODS_REAL_SAAR_YOY" hidden="1">"c11932"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POP" hidden="1">"c11935"</definedName>
    <definedName name="IQ_EXPORTS_SERVICES_REAL_SAAR_YOY" hidden="1">"c11936"</definedName>
    <definedName name="IQ_EXPORTS_SERVICES_REAL_YOY" hidden="1">"c7417"</definedName>
    <definedName name="IQ_EXPORTS_SERVICES_REAL_YOY_FC" hidden="1">"c8297"</definedName>
    <definedName name="IQ_EXPORTS_USD" hidden="1">"c11806"</definedName>
    <definedName name="IQ_EXPORTS_USD_APR" hidden="1">"c11809"</definedName>
    <definedName name="IQ_EXPORTS_USD_POP" hidden="1">"c11807"</definedName>
    <definedName name="IQ_EXPORTS_USD_YOY" hidden="1">"c11808"</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AD" hidden="1">"c8757"</definedName>
    <definedName name="IQ_FAD_PAYOUT_RATIO" hidden="1">"c8872"</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TDDEV_EST" hidden="1">"c422"</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Y" hidden="1">"c441"</definedName>
    <definedName name="IQ_FISCAL_Y_EST" hidden="1">"c6795"</definedName>
    <definedName name="IQ_FISCAL_Y_EST_CIQ" hidden="1">"c6807"</definedName>
    <definedName name="IQ_FIVE_PERCENT_OWNER" hidden="1">"c442"</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POP" hidden="1">"c11959"</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EARING_DEPOSITS" hidden="1">"c1166"</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TOTAL_BNK_SUBTOTAL_AP" hidden="1">"c8976"</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K" hidden="1">1000</definedName>
    <definedName name="IQ_LATESTQ" hidden="1">500</definedName>
    <definedName name="IQ_LEAD_UNDERWRITER" hidden="1">"c8957"</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CIQ" hidden="1">"c4660"</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TARGET_PRICE" hidden="1">"c1650"</definedName>
    <definedName name="IQ_MEDIAN_TARGET_PRICE_CIQ" hidden="1">"c4658"</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40140.6390856481</definedName>
    <definedName name="IQ_NAMES_REVISION_DATE__1" hidden="1">40434.484837963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Q_FT" hidden="1">"c8780"</definedName>
    <definedName name="IQ_OTHER_STRIKE_PRICE_GRANTED" hidden="1">"c2692"</definedName>
    <definedName name="IQ_OTHER_UNDRAWN" hidden="1">"c2522"</definedName>
    <definedName name="IQ_OTHER_UNITS" hidden="1">"c8772"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WNERSHIP" hidden="1">"c2160"</definedName>
    <definedName name="IQ_PART_TIME" hidden="1">"c1024"</definedName>
    <definedName name="IQ_PARTNERSHIP_INC_RE" hidden="1">"c12039"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NORMALIZED" hidden="1">"c2207"</definedName>
    <definedName name="IQ_PE_RATIO" hidden="1">"c1610"</definedName>
    <definedName name="IQ_PEG_FWD" hidden="1">"c1863"</definedName>
    <definedName name="IQ_PEG_FWD_CIQ" hidden="1">"c4045"</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8MONTHS" hidden="1">"c1853"</definedName>
    <definedName name="IQ_PERCENT_CHANGE_EST_5YR_GROWTH_RATE_18MONTHS_CIQ" hidden="1">"c3791"</definedName>
    <definedName name="IQ_PERCENT_CHANGE_EST_5YR_GROWTH_RATE_3MONTHS" hidden="1">"c1849"</definedName>
    <definedName name="IQ_PERCENT_CHANGE_EST_5YR_GROWTH_RATE_3MONTHS_CIQ" hidden="1">"c3787"</definedName>
    <definedName name="IQ_PERCENT_CHANGE_EST_5YR_GROWTH_RATE_6MONTHS" hidden="1">"c1850"</definedName>
    <definedName name="IQ_PERCENT_CHANGE_EST_5YR_GROWTH_RATE_6MONTHS_CIQ" hidden="1">"c3788"</definedName>
    <definedName name="IQ_PERCENT_CHANGE_EST_5YR_GROWTH_RATE_9MONTHS" hidden="1">"c1851"</definedName>
    <definedName name="IQ_PERCENT_CHANGE_EST_5YR_GROWTH_RATE_9MONTHS_CIQ" hidden="1">"c3789"</definedName>
    <definedName name="IQ_PERCENT_CHANGE_EST_5YR_GROWTH_RATE_DAY" hidden="1">"c1846"</definedName>
    <definedName name="IQ_PERCENT_CHANGE_EST_5YR_GROWTH_RATE_DAY_CIQ" hidden="1">"c3785"</definedName>
    <definedName name="IQ_PERCENT_CHANGE_EST_5YR_GROWTH_RATE_MONTH" hidden="1">"c1848"</definedName>
    <definedName name="IQ_PERCENT_CHANGE_EST_5YR_GROWTH_RATE_MONTH_CIQ" hidden="1">"c3786"</definedName>
    <definedName name="IQ_PERCENT_CHANGE_EST_5YR_GROWTH_RATE_WEEK" hidden="1">"c1847"</definedName>
    <definedName name="IQ_PERCENT_CHANGE_EST_5YR_GROWTH_RATE_WEEK_CIQ" hidden="1">"c3797"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 hidden="1">"c3748"</definedName>
    <definedName name="IQ_PERCENT_CHANGE_EST_EBITDA_18MONTHS" hidden="1">"c1805"</definedName>
    <definedName name="IQ_PERCENT_CHANGE_EST_EBITDA_18MONTHS_CIQ" hidden="1">"c3749"</definedName>
    <definedName name="IQ_PERCENT_CHANGE_EST_EBITDA_3MONTHS" hidden="1">"c1801"</definedName>
    <definedName name="IQ_PERCENT_CHANGE_EST_EBITDA_3MONTHS_CIQ" hidden="1">"c3745"</definedName>
    <definedName name="IQ_PERCENT_CHANGE_EST_EBITDA_6MONTHS" hidden="1">"c1802"</definedName>
    <definedName name="IQ_PERCENT_CHANGE_EST_EBITDA_6MONTHS_CIQ" hidden="1">"c3746"</definedName>
    <definedName name="IQ_PERCENT_CHANGE_EST_EBITDA_9MONTHS" hidden="1">"c1803"</definedName>
    <definedName name="IQ_PERCENT_CHANGE_EST_EBITDA_9MONTHS_CIQ" hidden="1">"c3747"</definedName>
    <definedName name="IQ_PERCENT_CHANGE_EST_EBITDA_DAY" hidden="1">"c1798"</definedName>
    <definedName name="IQ_PERCENT_CHANGE_EST_EBITDA_DAY_CIQ" hidden="1">"c3743"</definedName>
    <definedName name="IQ_PERCENT_CHANGE_EST_EBITDA_MONTH" hidden="1">"c1800"</definedName>
    <definedName name="IQ_PERCENT_CHANGE_EST_EBITDA_MONTH_CIQ" hidden="1">"c3744"</definedName>
    <definedName name="IQ_PERCENT_CHANGE_EST_EBITDA_WEEK" hidden="1">"c1799"</definedName>
    <definedName name="IQ_PERCENT_CHANGE_EST_EBITDA_WEEK_CIQ" hidden="1">"c3792"</definedName>
    <definedName name="IQ_PERCENT_CHANGE_EST_EPS_12MONTHS" hidden="1">"c1788"</definedName>
    <definedName name="IQ_PERCENT_CHANGE_EST_EPS_12MONTHS_CIQ" hidden="1">"c3733"</definedName>
    <definedName name="IQ_PERCENT_CHANGE_EST_EPS_18MONTHS" hidden="1">"c1789"</definedName>
    <definedName name="IQ_PERCENT_CHANGE_EST_EPS_18MONTHS_CIQ" hidden="1">"c3734"</definedName>
    <definedName name="IQ_PERCENT_CHANGE_EST_EPS_3MONTHS" hidden="1">"c1785"</definedName>
    <definedName name="IQ_PERCENT_CHANGE_EST_EPS_3MONTHS_CIQ" hidden="1">"c3730"</definedName>
    <definedName name="IQ_PERCENT_CHANGE_EST_EPS_6MONTHS" hidden="1">"c1786"</definedName>
    <definedName name="IQ_PERCENT_CHANGE_EST_EPS_6MONTHS_CIQ" hidden="1">"c3731"</definedName>
    <definedName name="IQ_PERCENT_CHANGE_EST_EPS_9MONTHS" hidden="1">"c1787"</definedName>
    <definedName name="IQ_PERCENT_CHANGE_EST_EPS_9MONTHS_CIQ" hidden="1">"c3732"</definedName>
    <definedName name="IQ_PERCENT_CHANGE_EST_EPS_DAY" hidden="1">"c1782"</definedName>
    <definedName name="IQ_PERCENT_CHANGE_EST_EPS_DAY_CIQ" hidden="1">"c3727"</definedName>
    <definedName name="IQ_PERCENT_CHANGE_EST_EPS_MONTH" hidden="1">"c1784"</definedName>
    <definedName name="IQ_PERCENT_CHANGE_EST_EPS_MONTH_CIQ" hidden="1">"c3729"</definedName>
    <definedName name="IQ_PERCENT_CHANGE_EST_EPS_WEEK" hidden="1">"c1783"</definedName>
    <definedName name="IQ_PERCENT_CHANGE_EST_EPS_WEEK_CIQ" hidden="1">"c3728"</definedName>
    <definedName name="IQ_PERCENT_CHANGE_EST_PRICE_TARGET_12MONTHS" hidden="1">"c1844"</definedName>
    <definedName name="IQ_PERCENT_CHANGE_EST_PRICE_TARGET_12MONTHS_CIQ" hidden="1">"c3783"</definedName>
    <definedName name="IQ_PERCENT_CHANGE_EST_PRICE_TARGET_18MONTHS" hidden="1">"c1845"</definedName>
    <definedName name="IQ_PERCENT_CHANGE_EST_PRICE_TARGET_18MONTHS_CIQ" hidden="1">"c3784"</definedName>
    <definedName name="IQ_PERCENT_CHANGE_EST_PRICE_TARGET_3MONTHS" hidden="1">"c1841"</definedName>
    <definedName name="IQ_PERCENT_CHANGE_EST_PRICE_TARGET_3MONTHS_CIQ" hidden="1">"c3780"</definedName>
    <definedName name="IQ_PERCENT_CHANGE_EST_PRICE_TARGET_6MONTHS" hidden="1">"c1842"</definedName>
    <definedName name="IQ_PERCENT_CHANGE_EST_PRICE_TARGET_6MONTHS_CIQ" hidden="1">"c3781"</definedName>
    <definedName name="IQ_PERCENT_CHANGE_EST_PRICE_TARGET_9MONTHS" hidden="1">"c1843"</definedName>
    <definedName name="IQ_PERCENT_CHANGE_EST_PRICE_TARGET_9MONTHS_CIQ" hidden="1">"c3782"</definedName>
    <definedName name="IQ_PERCENT_CHANGE_EST_PRICE_TARGET_DAY" hidden="1">"c1838"</definedName>
    <definedName name="IQ_PERCENT_CHANGE_EST_PRICE_TARGET_DAY_CIQ" hidden="1">"c3778"</definedName>
    <definedName name="IQ_PERCENT_CHANGE_EST_PRICE_TARGET_MONTH" hidden="1">"c1840"</definedName>
    <definedName name="IQ_PERCENT_CHANGE_EST_PRICE_TARGET_MONTH_CIQ" hidden="1">"c3779"</definedName>
    <definedName name="IQ_PERCENT_CHANGE_EST_PRICE_TARGET_WEEK" hidden="1">"c1839"</definedName>
    <definedName name="IQ_PERCENT_CHANGE_EST_PRICE_TARGET_WEEK_CIQ" hidden="1">"c3798"</definedName>
    <definedName name="IQ_PERCENT_CHANGE_EST_RECO_12MONTHS" hidden="1">"c1836"</definedName>
    <definedName name="IQ_PERCENT_CHANGE_EST_RECO_12MONTHS_CIQ" hidden="1">"c3776"</definedName>
    <definedName name="IQ_PERCENT_CHANGE_EST_RECO_18MONTHS" hidden="1">"c1837"</definedName>
    <definedName name="IQ_PERCENT_CHANGE_EST_RECO_18MONTHS_CIQ" hidden="1">"c3777"</definedName>
    <definedName name="IQ_PERCENT_CHANGE_EST_RECO_3MONTHS" hidden="1">"c1833"</definedName>
    <definedName name="IQ_PERCENT_CHANGE_EST_RECO_3MONTHS_CIQ" hidden="1">"c3773"</definedName>
    <definedName name="IQ_PERCENT_CHANGE_EST_RECO_6MONTHS" hidden="1">"c1834"</definedName>
    <definedName name="IQ_PERCENT_CHANGE_EST_RECO_6MONTHS_CIQ" hidden="1">"c3774"</definedName>
    <definedName name="IQ_PERCENT_CHANGE_EST_RECO_9MONTHS" hidden="1">"c1835"</definedName>
    <definedName name="IQ_PERCENT_CHANGE_EST_RECO_9MONTHS_CIQ" hidden="1">"c3775"</definedName>
    <definedName name="IQ_PERCENT_CHANGE_EST_RECO_DAY" hidden="1">"c1830"</definedName>
    <definedName name="IQ_PERCENT_CHANGE_EST_RECO_DAY_CIQ" hidden="1">"c3771"</definedName>
    <definedName name="IQ_PERCENT_CHANGE_EST_RECO_MONTH" hidden="1">"c1832"</definedName>
    <definedName name="IQ_PERCENT_CHANGE_EST_RECO_MONTH_CIQ" hidden="1">"c3772"</definedName>
    <definedName name="IQ_PERCENT_CHANGE_EST_RECO_WEEK" hidden="1">"c1831"</definedName>
    <definedName name="IQ_PERCENT_CHANGE_EST_RECO_WEEK_CIQ" hidden="1">"c3796"</definedName>
    <definedName name="IQ_PERCENT_CHANGE_EST_REV_12MONTHS" hidden="1">"c1796"</definedName>
    <definedName name="IQ_PERCENT_CHANGE_EST_REV_12MONTHS_CIQ" hidden="1">"c3741"</definedName>
    <definedName name="IQ_PERCENT_CHANGE_EST_REV_18MONTHS" hidden="1">"c1797"</definedName>
    <definedName name="IQ_PERCENT_CHANGE_EST_REV_18MONTHS_CIQ" hidden="1">"c3742"</definedName>
    <definedName name="IQ_PERCENT_CHANGE_EST_REV_3MONTHS" hidden="1">"c1793"</definedName>
    <definedName name="IQ_PERCENT_CHANGE_EST_REV_3MONTHS_CIQ" hidden="1">"c3738"</definedName>
    <definedName name="IQ_PERCENT_CHANGE_EST_REV_6MONTHS" hidden="1">"c1794"</definedName>
    <definedName name="IQ_PERCENT_CHANGE_EST_REV_6MONTHS_CIQ" hidden="1">"c3739"</definedName>
    <definedName name="IQ_PERCENT_CHANGE_EST_REV_9MONTHS" hidden="1">"c1795"</definedName>
    <definedName name="IQ_PERCENT_CHANGE_EST_REV_9MONTHS_CIQ" hidden="1">"c3740"</definedName>
    <definedName name="IQ_PERCENT_CHANGE_EST_REV_DAY" hidden="1">"c1790"</definedName>
    <definedName name="IQ_PERCENT_CHANGE_EST_REV_DAY_CIQ" hidden="1">"c3735"</definedName>
    <definedName name="IQ_PERCENT_CHANGE_EST_REV_MONTH" hidden="1">"c1792"</definedName>
    <definedName name="IQ_PERCENT_CHANGE_EST_REV_MONTH_CIQ" hidden="1">"c3737"</definedName>
    <definedName name="IQ_PERCENT_CHANGE_EST_REV_WEEK" hidden="1">"c1791"</definedName>
    <definedName name="IQ_PERCENT_CHANGE_EST_REV_WEEK_CIQ" hidden="1">"c3736"</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V_MONTHLY_FACTOR" hidden="1">"c8973"</definedName>
    <definedName name="IQ_PREV_MONTHLY_FACTOR_DATE" hidden="1">"c8974"</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CIQ" hidden="1">"c3613"</definedName>
    <definedName name="IQ_PRICEDATE" hidden="1">"c1069"</definedName>
    <definedName name="IQ_PRICING_DATE" hidden="1">"c1613"</definedName>
    <definedName name="IQ_PRIMARY_INDUSTRY" hidden="1">"c1070"</definedName>
    <definedName name="IQ_PRINCIPAL_AMT" hidden="1">"c2157"</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GAIN_LOSS_SALE_ASSETS" hidden="1">"c8751"</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MBEDDED_VALUE" hidden="1">"c9974"</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UTI" hidden="1">"c1125"</definedName>
    <definedName name="IQ_REVENUE" hidden="1">"c1422"</definedName>
    <definedName name="IQ_REVENUE_ACT_OR_EST" hidden="1">"c2214"</definedName>
    <definedName name="IQ_REVENUE_ACT_OR_EST_CIQ" hidden="1">"c5059"</definedName>
    <definedName name="IQ_REVENUE_EST" hidden="1">"c1126"</definedName>
    <definedName name="IQ_REVENUE_EST_CIQ" hidden="1">"c3616"</definedName>
    <definedName name="IQ_REVENUE_HIGH_EST" hidden="1">"c1127"</definedName>
    <definedName name="IQ_REVENUE_HIGH_EST_CIQ" hidden="1">"c3618"</definedName>
    <definedName name="IQ_REVENUE_LOW_EST" hidden="1">"c1128"</definedName>
    <definedName name="IQ_REVENUE_LOW_EST_CIQ" hidden="1">"c3619"</definedName>
    <definedName name="IQ_REVENUE_MEDIAN_EST" hidden="1">"c1662"</definedName>
    <definedName name="IQ_REVENUE_MEDIAN_EST_CIQ" hidden="1">"c3617"</definedName>
    <definedName name="IQ_REVENUE_NUM_EST" hidden="1">"c1129"</definedName>
    <definedName name="IQ_REVENUE_NUM_EST_CIQ" hidden="1">"c3620"</definedName>
    <definedName name="IQ_REVISION_DATE_" hidden="1">38845.6262152778</definedName>
    <definedName name="IQ_RISK_ADJ_BANK_ASSETS" hidden="1">"c2670"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CIQ" hidden="1">"c4661"</definedName>
    <definedName name="IQ_TARGET_PRICE_STDDEV" hidden="1">"c1654"</definedName>
    <definedName name="IQ_TARGET_PRICE_STDDEV_CIQ" hidden="1">"c4662"</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 hidden="1">"c4043"</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 hidden="1">"c4044"</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ITS" hidden="1">"c8773"</definedName>
    <definedName name="IQ_TOTAL_UNUSUAL" hidden="1">"c1508"</definedName>
    <definedName name="IQ_TOTAL_UNUSUAL_BNK" hidden="1">"c5516"</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ADING_ITEM_CIQID" hidden="1">"c8949"</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ohn" localSheetId="0" hidden="1">{"'Inventory &amp; Anal-Cur Wkbk'!$A$7:$AP$71"}</definedName>
    <definedName name="john" localSheetId="22" hidden="1">{"'Inventory &amp; Anal-Cur Wkbk'!$A$7:$AP$71"}</definedName>
    <definedName name="john" localSheetId="2" hidden="1">{"'Inventory &amp; Anal-Cur Wkbk'!$A$7:$AP$71"}</definedName>
    <definedName name="john" localSheetId="15" hidden="1">{"'Inventory &amp; Anal-Cur Wkbk'!$A$7:$AP$71"}</definedName>
    <definedName name="john" localSheetId="18" hidden="1">{"'Inventory &amp; Anal-Cur Wkbk'!$A$7:$AP$71"}</definedName>
    <definedName name="john" localSheetId="21" hidden="1">{"'Inventory &amp; Anal-Cur Wkbk'!$A$7:$AP$71"}</definedName>
    <definedName name="john" hidden="1">{"'Inventory &amp; Anal-Cur Wkbk'!$A$7:$AP$71"}</definedName>
    <definedName name="K2_WBEVMODE" hidden="1">-1</definedName>
    <definedName name="ListOffset" hidden="1">1</definedName>
    <definedName name="ll_1" localSheetId="0" hidden="1">{"'Form'!$A$2:$J$81"}</definedName>
    <definedName name="ll_1" localSheetId="22" hidden="1">{"'Form'!$A$2:$J$81"}</definedName>
    <definedName name="ll_1" localSheetId="2" hidden="1">{"'Form'!$A$2:$J$81"}</definedName>
    <definedName name="ll_1" localSheetId="15" hidden="1">{"'Form'!$A$2:$J$81"}</definedName>
    <definedName name="ll_1" localSheetId="18" hidden="1">{"'Form'!$A$2:$J$81"}</definedName>
    <definedName name="ll_1" localSheetId="21" hidden="1">{"'Form'!$A$2:$J$81"}</definedName>
    <definedName name="ll_1" hidden="1">{"'Form'!$A$2:$J$81"}</definedName>
    <definedName name="mmm" localSheetId="0" hidden="1">{"'Form'!$A$2:$J$81"}</definedName>
    <definedName name="mmm" localSheetId="22" hidden="1">{"'Form'!$A$2:$J$81"}</definedName>
    <definedName name="mmm" localSheetId="2" hidden="1">{"'Form'!$A$2:$J$81"}</definedName>
    <definedName name="mmm" localSheetId="15" hidden="1">{"'Form'!$A$2:$J$81"}</definedName>
    <definedName name="mmm" localSheetId="18" hidden="1">{"'Form'!$A$2:$J$81"}</definedName>
    <definedName name="mmm" localSheetId="21" hidden="1">{"'Form'!$A$2:$J$81"}</definedName>
    <definedName name="mmm" hidden="1">{"'Form'!$A$2:$J$81"}</definedName>
    <definedName name="mmm_1" localSheetId="0" hidden="1">{"'Form'!$A$2:$J$81"}</definedName>
    <definedName name="mmm_1" localSheetId="22" hidden="1">{"'Form'!$A$2:$J$81"}</definedName>
    <definedName name="mmm_1" localSheetId="2" hidden="1">{"'Form'!$A$2:$J$81"}</definedName>
    <definedName name="mmm_1" localSheetId="15" hidden="1">{"'Form'!$A$2:$J$81"}</definedName>
    <definedName name="mmm_1" localSheetId="18" hidden="1">{"'Form'!$A$2:$J$81"}</definedName>
    <definedName name="mmm_1" localSheetId="21" hidden="1">{"'Form'!$A$2:$J$81"}</definedName>
    <definedName name="mmm_1" hidden="1">{"'Form'!$A$2:$J$81"}</definedName>
    <definedName name="nine" hidden="1">'[2]O-1.11 Other Deductions'!$F$59,'[2]O-1.11 Other Deductions'!$C$24,'[2]O-1.11 Other Deductions'!$C$19</definedName>
    <definedName name="nnn" localSheetId="0" hidden="1">{"'Form'!$A$2:$J$81"}</definedName>
    <definedName name="nnn" localSheetId="22" hidden="1">{"'Form'!$A$2:$J$81"}</definedName>
    <definedName name="nnn" localSheetId="2" hidden="1">{"'Form'!$A$2:$J$81"}</definedName>
    <definedName name="nnn" localSheetId="15" hidden="1">{"'Form'!$A$2:$J$81"}</definedName>
    <definedName name="nnn" localSheetId="18" hidden="1">{"'Form'!$A$2:$J$81"}</definedName>
    <definedName name="nnn" localSheetId="21" hidden="1">{"'Form'!$A$2:$J$81"}</definedName>
    <definedName name="nnn" hidden="1">{"'Form'!$A$2:$J$81"}</definedName>
    <definedName name="nnn_1" localSheetId="0" hidden="1">{"'Form'!$A$2:$J$81"}</definedName>
    <definedName name="nnn_1" localSheetId="22" hidden="1">{"'Form'!$A$2:$J$81"}</definedName>
    <definedName name="nnn_1" localSheetId="2" hidden="1">{"'Form'!$A$2:$J$81"}</definedName>
    <definedName name="nnn_1" localSheetId="15" hidden="1">{"'Form'!$A$2:$J$81"}</definedName>
    <definedName name="nnn_1" localSheetId="18" hidden="1">{"'Form'!$A$2:$J$81"}</definedName>
    <definedName name="nnn_1" localSheetId="21" hidden="1">{"'Form'!$A$2:$J$81"}</definedName>
    <definedName name="nnn_1" hidden="1">{"'Form'!$A$2:$J$81"}</definedName>
    <definedName name="no" localSheetId="0" hidden="1">{"PR1","pr1",TRUE,"Sch PR-1"}</definedName>
    <definedName name="no" localSheetId="22" hidden="1">{"PR1","pr1",TRUE,"Sch PR-1"}</definedName>
    <definedName name="no" localSheetId="2" hidden="1">{"PR1","pr1",TRUE,"Sch PR-1"}</definedName>
    <definedName name="no" localSheetId="15" hidden="1">{"PR1","pr1",TRUE,"Sch PR-1"}</definedName>
    <definedName name="no" localSheetId="18" hidden="1">{"PR1","pr1",TRUE,"Sch PR-1"}</definedName>
    <definedName name="no" localSheetId="21" hidden="1">{"PR1","pr1",TRUE,"Sch PR-1"}</definedName>
    <definedName name="no" hidden="1">{"PR1","pr1",TRUE,"Sch PR-1"}</definedName>
    <definedName name="Nope" localSheetId="0" hidden="1">{"'Bellville Acetylene'!$A$1:$L$99"}</definedName>
    <definedName name="Nope" localSheetId="22" hidden="1">{"'Bellville Acetylene'!$A$1:$L$99"}</definedName>
    <definedName name="Nope" localSheetId="2" hidden="1">{"'Bellville Acetylene'!$A$1:$L$99"}</definedName>
    <definedName name="Nope" localSheetId="15" hidden="1">{"'Bellville Acetylene'!$A$1:$L$99"}</definedName>
    <definedName name="Nope" localSheetId="18" hidden="1">{"'Bellville Acetylene'!$A$1:$L$99"}</definedName>
    <definedName name="Nope" localSheetId="21" hidden="1">{"'Bellville Acetylene'!$A$1:$L$99"}</definedName>
    <definedName name="Nope" hidden="1">{"'Bellville Acetylene'!$A$1:$L$99"}</definedName>
    <definedName name="Nope_1" localSheetId="0" hidden="1">{"'Bellville Acetylene'!$A$1:$L$99"}</definedName>
    <definedName name="Nope_1" localSheetId="22" hidden="1">{"'Bellville Acetylene'!$A$1:$L$99"}</definedName>
    <definedName name="Nope_1" localSheetId="2" hidden="1">{"'Bellville Acetylene'!$A$1:$L$99"}</definedName>
    <definedName name="Nope_1" localSheetId="15" hidden="1">{"'Bellville Acetylene'!$A$1:$L$99"}</definedName>
    <definedName name="Nope_1" localSheetId="18" hidden="1">{"'Bellville Acetylene'!$A$1:$L$99"}</definedName>
    <definedName name="Nope_1" localSheetId="21" hidden="1">{"'Bellville Acetylene'!$A$1:$L$99"}</definedName>
    <definedName name="Nope_1" hidden="1">{"'Bellville Acetylene'!$A$1:$L$99"}</definedName>
    <definedName name="russ" localSheetId="0" hidden="1">{"'Inventory &amp; Anal-Cur Wkbk'!$A$7:$AP$71"}</definedName>
    <definedName name="russ" localSheetId="22" hidden="1">{"'Inventory &amp; Anal-Cur Wkbk'!$A$7:$AP$71"}</definedName>
    <definedName name="russ" localSheetId="2" hidden="1">{"'Inventory &amp; Anal-Cur Wkbk'!$A$7:$AP$71"}</definedName>
    <definedName name="russ" localSheetId="15" hidden="1">{"'Inventory &amp; Anal-Cur Wkbk'!$A$7:$AP$71"}</definedName>
    <definedName name="russ" localSheetId="18" hidden="1">{"'Inventory &amp; Anal-Cur Wkbk'!$A$7:$AP$71"}</definedName>
    <definedName name="russ" localSheetId="21" hidden="1">{"'Inventory &amp; Anal-Cur Wkbk'!$A$7:$AP$71"}</definedName>
    <definedName name="russ" hidden="1">{"'Inventory &amp; Anal-Cur Wkbk'!$A$7:$AP$71"}</definedName>
    <definedName name="SAPBEXdnldView" hidden="1">"48CQ12JWW6KEC8N8XZ7SPG2E3"</definedName>
    <definedName name="SAPBEXrevision" hidden="1">1</definedName>
    <definedName name="SAPBEXsysID" hidden="1">"BPW"</definedName>
    <definedName name="SAPBEXwbID" hidden="1">"3H1TRTG55PYFIZO257NW32HOK"</definedName>
    <definedName name="SAPFuncF4Help" localSheetId="13" hidden="1">Main.SAPF4Help()</definedName>
    <definedName name="SAPFuncF4Help" localSheetId="16" hidden="1">Main.SAPF4Help()</definedName>
    <definedName name="SAPFuncF4Help" localSheetId="0" hidden="1">Main.SAPF4Help()</definedName>
    <definedName name="SAPFuncF4Help" localSheetId="12" hidden="1">Main.SAPF4Help()</definedName>
    <definedName name="SAPFuncF4Help" localSheetId="11" hidden="1">Main.SAPF4Help()</definedName>
    <definedName name="SAPFuncF4Help" localSheetId="9" hidden="1">Main.SAPF4Help()</definedName>
    <definedName name="SAPFuncF4Help" localSheetId="14" hidden="1">Main.SAPF4Help()</definedName>
    <definedName name="SAPFuncF4Help" localSheetId="22" hidden="1">Main.SAPF4Help()</definedName>
    <definedName name="SAPFuncF4Help" localSheetId="17" hidden="1">Main.SAPF4Help()</definedName>
    <definedName name="SAPFuncF4Help" localSheetId="20" hidden="1">Main.SAPF4Help()</definedName>
    <definedName name="SAPFuncF4Help" localSheetId="2" hidden="1">Main.SAPF4Help()</definedName>
    <definedName name="SAPFuncF4Help" localSheetId="15" hidden="1">Main.SAPF4Help()</definedName>
    <definedName name="SAPFuncF4Help" localSheetId="18" hidden="1">Main.SAPF4Help()</definedName>
    <definedName name="SAPFuncF4Help" localSheetId="21" hidden="1">Main.SAPF4Help()</definedName>
    <definedName name="SAPFuncF4Help" hidden="1">Main.SAPF4Help()</definedName>
    <definedName name="sdsds" localSheetId="0" hidden="1">{"PR1","pr1",TRUE,"Sch PR-1"}</definedName>
    <definedName name="sdsds" localSheetId="22" hidden="1">{"PR1","pr1",TRUE,"Sch PR-1"}</definedName>
    <definedName name="sdsds" localSheetId="2" hidden="1">{"PR1","pr1",TRUE,"Sch PR-1"}</definedName>
    <definedName name="sdsds" localSheetId="15" hidden="1">{"PR1","pr1",TRUE,"Sch PR-1"}</definedName>
    <definedName name="sdsds" localSheetId="18" hidden="1">{"PR1","pr1",TRUE,"Sch PR-1"}</definedName>
    <definedName name="sdsds" localSheetId="21" hidden="1">{"PR1","pr1",TRUE,"Sch PR-1"}</definedName>
    <definedName name="sdsds" hidden="1">{"PR1","pr1",TRUE,"Sch PR-1"}</definedName>
    <definedName name="six" hidden="1">'[2]G-07 Depreciation Detail'!$K$111:$K$114,'[2]G-07 Depreciation Detail'!$K$108:$K$109,'[2]G-07 Depreciation Detail'!$K$98,'[2]G-07 Depreciation Detail'!$K$90</definedName>
    <definedName name="sssssss" localSheetId="0" hidden="1">{"PR1","pr1",TRUE,"Sch PR-1"}</definedName>
    <definedName name="sssssss" localSheetId="22" hidden="1">{"PR1","pr1",TRUE,"Sch PR-1"}</definedName>
    <definedName name="sssssss" localSheetId="2" hidden="1">{"PR1","pr1",TRUE,"Sch PR-1"}</definedName>
    <definedName name="sssssss" localSheetId="15" hidden="1">{"PR1","pr1",TRUE,"Sch PR-1"}</definedName>
    <definedName name="sssssss" localSheetId="18" hidden="1">{"PR1","pr1",TRUE,"Sch PR-1"}</definedName>
    <definedName name="sssssss" localSheetId="21" hidden="1">{"PR1","pr1",TRUE,"Sch PR-1"}</definedName>
    <definedName name="sssssss" hidden="1">{"PR1","pr1",TRUE,"Sch PR-1"}</definedName>
    <definedName name="ten" hidden="1">'[2]O-1.11 Other Deductions'!$B$59,'[2]O-1.11 Other Deductions'!$B$43,'[2]O-1.11 Other Deductions'!$B$25</definedName>
    <definedName name="two" hidden="1">'[3]E6 - Tax Expense Detail'!$Q$21,'[3]E6 - Tax Expense Detail'!$Q$12:$Q$13,'[3]E6 - Tax Expense Detail'!$Q$7:$Q$10</definedName>
    <definedName name="vvv" localSheetId="0" hidden="1">{"'Form'!$A$2:$J$81"}</definedName>
    <definedName name="vvv" localSheetId="22" hidden="1">{"'Form'!$A$2:$J$81"}</definedName>
    <definedName name="vvv" localSheetId="2" hidden="1">{"'Form'!$A$2:$J$81"}</definedName>
    <definedName name="vvv" localSheetId="15" hidden="1">{"'Form'!$A$2:$J$81"}</definedName>
    <definedName name="vvv" localSheetId="18" hidden="1">{"'Form'!$A$2:$J$81"}</definedName>
    <definedName name="vvv" localSheetId="21" hidden="1">{"'Form'!$A$2:$J$81"}</definedName>
    <definedName name="vvv" hidden="1">{"'Form'!$A$2:$J$81"}</definedName>
    <definedName name="vvv_1" localSheetId="0" hidden="1">{"'Form'!$A$2:$J$81"}</definedName>
    <definedName name="vvv_1" localSheetId="22" hidden="1">{"'Form'!$A$2:$J$81"}</definedName>
    <definedName name="vvv_1" localSheetId="2" hidden="1">{"'Form'!$A$2:$J$81"}</definedName>
    <definedName name="vvv_1" localSheetId="15" hidden="1">{"'Form'!$A$2:$J$81"}</definedName>
    <definedName name="vvv_1" localSheetId="18" hidden="1">{"'Form'!$A$2:$J$81"}</definedName>
    <definedName name="vvv_1" localSheetId="21" hidden="1">{"'Form'!$A$2:$J$81"}</definedName>
    <definedName name="vvv_1" hidden="1">{"'Form'!$A$2:$J$81"}</definedName>
    <definedName name="wrn.Report_PR_1." localSheetId="0" hidden="1">{"PR1","pr1",TRUE,"Sch PR-1"}</definedName>
    <definedName name="wrn.Report_PR_1." localSheetId="22" hidden="1">{"PR1","pr1",TRUE,"Sch PR-1"}</definedName>
    <definedName name="wrn.Report_PR_1." localSheetId="2" hidden="1">{"PR1","pr1",TRUE,"Sch PR-1"}</definedName>
    <definedName name="wrn.Report_PR_1." localSheetId="15" hidden="1">{"PR1","pr1",TRUE,"Sch PR-1"}</definedName>
    <definedName name="wrn.Report_PR_1." localSheetId="18" hidden="1">{"PR1","pr1",TRUE,"Sch PR-1"}</definedName>
    <definedName name="wrn.Report_PR_1." localSheetId="21" hidden="1">{"PR1","pr1",TRUE,"Sch PR-1"}</definedName>
    <definedName name="wrn.Report_PR_1." hidden="1">{"PR1","pr1",TRUE,"Sch PR-1"}</definedName>
    <definedName name="XRefColumnsCount" hidden="1">1</definedName>
    <definedName name="XRefCopyRangeCount" hidden="1">6</definedName>
    <definedName name="XRefPasteRangeCount" hidden="1">6</definedName>
    <definedName name="XXX_1" localSheetId="0" hidden="1">{"'Form'!$A$2:$J$81"}</definedName>
    <definedName name="XXX_1" localSheetId="22" hidden="1">{"'Form'!$A$2:$J$81"}</definedName>
    <definedName name="XXX_1" localSheetId="2" hidden="1">{"'Form'!$A$2:$J$81"}</definedName>
    <definedName name="XXX_1" localSheetId="15" hidden="1">{"'Form'!$A$2:$J$81"}</definedName>
    <definedName name="XXX_1" localSheetId="18" hidden="1">{"'Form'!$A$2:$J$81"}</definedName>
    <definedName name="XXX_1" localSheetId="21" hidden="1">{"'Form'!$A$2:$J$81"}</definedName>
    <definedName name="XXX_1" hidden="1">{"'Form'!$A$2:$J$81"}</definedName>
    <definedName name="yyy" localSheetId="0" hidden="1">{"'Form'!$A$2:$J$81"}</definedName>
    <definedName name="yyy" localSheetId="22" hidden="1">{"'Form'!$A$2:$J$81"}</definedName>
    <definedName name="yyy" localSheetId="2" hidden="1">{"'Form'!$A$2:$J$81"}</definedName>
    <definedName name="yyy" localSheetId="15" hidden="1">{"'Form'!$A$2:$J$81"}</definedName>
    <definedName name="yyy" localSheetId="18" hidden="1">{"'Form'!$A$2:$J$81"}</definedName>
    <definedName name="yyy" localSheetId="21" hidden="1">{"'Form'!$A$2:$J$81"}</definedName>
    <definedName name="yyy" hidden="1">{"'Form'!$A$2:$J$81"}</definedName>
    <definedName name="yyy_1" localSheetId="0" hidden="1">{"'Form'!$A$2:$J$81"}</definedName>
    <definedName name="yyy_1" localSheetId="22" hidden="1">{"'Form'!$A$2:$J$81"}</definedName>
    <definedName name="yyy_1" localSheetId="2" hidden="1">{"'Form'!$A$2:$J$81"}</definedName>
    <definedName name="yyy_1" localSheetId="15" hidden="1">{"'Form'!$A$2:$J$81"}</definedName>
    <definedName name="yyy_1" localSheetId="18" hidden="1">{"'Form'!$A$2:$J$81"}</definedName>
    <definedName name="yyy_1" localSheetId="21" hidden="1">{"'Form'!$A$2:$J$81"}</definedName>
    <definedName name="yyy_1" hidden="1">{"'Form'!$A$2:$J$81"}</definedName>
    <definedName name="zero" hidden="1">'[4]E11 - Q4 Est UK P&amp;L'!$E$35:$E$37,'[4]E11 - Q4 Est UK P&amp;L'!$E$31</definedName>
    <definedName name="zzz" localSheetId="0" hidden="1">{"'Form'!$A$2:$J$81"}</definedName>
    <definedName name="zzz" localSheetId="22" hidden="1">{"'Form'!$A$2:$J$81"}</definedName>
    <definedName name="zzz" localSheetId="2" hidden="1">{"'Form'!$A$2:$J$81"}</definedName>
    <definedName name="zzz" localSheetId="15" hidden="1">{"'Form'!$A$2:$J$81"}</definedName>
    <definedName name="zzz" localSheetId="18" hidden="1">{"'Form'!$A$2:$J$81"}</definedName>
    <definedName name="zzz" localSheetId="21" hidden="1">{"'Form'!$A$2:$J$81"}</definedName>
    <definedName name="zzz" hidden="1">{"'Form'!$A$2:$J$81"}</definedName>
    <definedName name="zzz_1" localSheetId="0" hidden="1">{"'Form'!$A$2:$J$81"}</definedName>
    <definedName name="zzz_1" localSheetId="22" hidden="1">{"'Form'!$A$2:$J$81"}</definedName>
    <definedName name="zzz_1" localSheetId="2" hidden="1">{"'Form'!$A$2:$J$81"}</definedName>
    <definedName name="zzz_1" localSheetId="15" hidden="1">{"'Form'!$A$2:$J$81"}</definedName>
    <definedName name="zzz_1" localSheetId="18" hidden="1">{"'Form'!$A$2:$J$81"}</definedName>
    <definedName name="zzz_1" localSheetId="21" hidden="1">{"'Form'!$A$2:$J$81"}</definedName>
    <definedName name="zzz_1" hidden="1">{"'Form'!$A$2:$J$81"}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9" l="1"/>
  <c r="S29" i="13" l="1"/>
  <c r="Q30" i="13"/>
  <c r="G30" i="13"/>
  <c r="D30" i="13"/>
  <c r="I23" i="13"/>
  <c r="I9" i="13"/>
  <c r="N35" i="13" l="1"/>
  <c r="N34" i="13"/>
  <c r="N28" i="13"/>
  <c r="N30" i="13" s="1"/>
  <c r="I17" i="13"/>
  <c r="Q22" i="13"/>
  <c r="Q24" i="13" s="1"/>
  <c r="G22" i="13"/>
  <c r="G24" i="13" s="1"/>
  <c r="D22" i="13"/>
  <c r="D24" i="13" s="1"/>
  <c r="Q16" i="13"/>
  <c r="G16" i="13"/>
  <c r="D16" i="13"/>
  <c r="Q11" i="13"/>
  <c r="S17" i="13" l="1"/>
  <c r="N36" i="13"/>
  <c r="N16" i="13"/>
  <c r="N22" i="13"/>
  <c r="N24" i="13" s="1"/>
</calcChain>
</file>

<file path=xl/sharedStrings.xml><?xml version="1.0" encoding="utf-8"?>
<sst xmlns="http://schemas.openxmlformats.org/spreadsheetml/2006/main" count="1055" uniqueCount="290">
  <si>
    <t>Table of Contents</t>
  </si>
  <si>
    <t>Tab</t>
  </si>
  <si>
    <t>Combined Statement of Income (Loss)</t>
  </si>
  <si>
    <t>Combined Statement of Financial Position</t>
  </si>
  <si>
    <t>Combined Statement of Cash Flows</t>
  </si>
  <si>
    <t>Remaining Performance Obligations ("RPO")</t>
  </si>
  <si>
    <t>Revenue by Segment</t>
  </si>
  <si>
    <t xml:space="preserve">Revenue by Region </t>
  </si>
  <si>
    <t>Non-GAAP Metrics with Reconciliations to Most Directly Comparable GAAP Measures:</t>
  </si>
  <si>
    <t>Organic Revenues* by Segment</t>
  </si>
  <si>
    <t>Organic EBITDA* by Segment</t>
  </si>
  <si>
    <t>Organic Revenues*</t>
  </si>
  <si>
    <t>Equipment and Services Organic Revenues*</t>
  </si>
  <si>
    <t>Adjusted EBITDA*, Adjusted EBITDA Margin*, Adjusted Organic EBITDA* and Adjusted Organic EBITDA Margin*</t>
  </si>
  <si>
    <t>Adjusted Net Income* and Adjusted Net Income Margin*</t>
  </si>
  <si>
    <r>
      <rPr>
        <vertAlign val="superscript"/>
        <sz val="11"/>
        <rFont val="Times New Roman"/>
        <family val="1"/>
      </rPr>
      <t>*</t>
    </r>
    <r>
      <rPr>
        <sz val="11"/>
        <rFont val="Times New Roman"/>
        <family val="1"/>
      </rPr>
      <t xml:space="preserve"> Non-GAAP financial measure.</t>
    </r>
  </si>
  <si>
    <t>2023/2022 % change</t>
  </si>
  <si>
    <r>
      <t xml:space="preserve"> 2023/2022 % organic</t>
    </r>
    <r>
      <rPr>
        <b/>
        <vertAlign val="superscript"/>
        <sz val="11"/>
        <rFont val="Times New Roman"/>
        <family val="1"/>
      </rPr>
      <t>*</t>
    </r>
    <r>
      <rPr>
        <b/>
        <sz val="11"/>
        <rFont val="Times New Roman"/>
        <family val="1"/>
      </rPr>
      <t xml:space="preserve"> change</t>
    </r>
  </si>
  <si>
    <t>2022/2021 % change</t>
  </si>
  <si>
    <r>
      <t xml:space="preserve"> 2022/2021 % organic</t>
    </r>
    <r>
      <rPr>
        <b/>
        <vertAlign val="superscript"/>
        <sz val="11"/>
        <rFont val="Times New Roman"/>
        <family val="1"/>
      </rPr>
      <t>*</t>
    </r>
    <r>
      <rPr>
        <b/>
        <sz val="11"/>
        <rFont val="Times New Roman"/>
        <family val="1"/>
      </rPr>
      <t xml:space="preserve"> change</t>
    </r>
  </si>
  <si>
    <t>Total revenues</t>
  </si>
  <si>
    <t>$</t>
  </si>
  <si>
    <r>
      <t>Adjusted EBITDA</t>
    </r>
    <r>
      <rPr>
        <vertAlign val="superscript"/>
        <sz val="11"/>
        <rFont val="Times New Roman"/>
        <family val="1"/>
      </rPr>
      <t>*</t>
    </r>
  </si>
  <si>
    <t>F</t>
  </si>
  <si>
    <t>U</t>
  </si>
  <si>
    <r>
      <t>Adjusted EBITDA margin</t>
    </r>
    <r>
      <rPr>
        <i/>
        <vertAlign val="superscript"/>
        <sz val="11"/>
        <rFont val="Times New Roman"/>
        <family val="1"/>
      </rPr>
      <t>*</t>
    </r>
  </si>
  <si>
    <t>(3.4) points</t>
  </si>
  <si>
    <t>Adjusted net income*</t>
  </si>
  <si>
    <r>
      <t>Adjusted net income margin</t>
    </r>
    <r>
      <rPr>
        <i/>
        <vertAlign val="superscript"/>
        <sz val="11"/>
        <rFont val="Times New Roman"/>
        <family val="1"/>
      </rPr>
      <t>*</t>
    </r>
  </si>
  <si>
    <t>(4.4) points</t>
  </si>
  <si>
    <t>Segment Financials</t>
  </si>
  <si>
    <t>Power:</t>
  </si>
  <si>
    <t>Segment revenue</t>
  </si>
  <si>
    <t>Segment EBITDA</t>
  </si>
  <si>
    <t>Segment EBITDA margin</t>
  </si>
  <si>
    <t>(0.4) points</t>
  </si>
  <si>
    <t>1.9 points</t>
  </si>
  <si>
    <t>Wind:</t>
  </si>
  <si>
    <t>8.7 points</t>
  </si>
  <si>
    <t>(20.7) points</t>
  </si>
  <si>
    <t>Electrification:</t>
  </si>
  <si>
    <t>6.9 points</t>
  </si>
  <si>
    <t>5.5 points</t>
  </si>
  <si>
    <t>Sales of equipment</t>
  </si>
  <si>
    <t>Sales of services</t>
  </si>
  <si>
    <t>For the years ended December 31, ($ in millions)</t>
  </si>
  <si>
    <t>2023</t>
  </si>
  <si>
    <t>2022</t>
  </si>
  <si>
    <t>2021</t>
  </si>
  <si>
    <t>Cost of equipment</t>
  </si>
  <si>
    <t>Cost of services</t>
  </si>
  <si>
    <t>Gross profit</t>
  </si>
  <si>
    <t>Selling, general and administrative expenses</t>
  </si>
  <si>
    <t>Research and development expenses</t>
  </si>
  <si>
    <t>Operating income (loss)</t>
  </si>
  <si>
    <t>Interest and other financial charges – net</t>
  </si>
  <si>
    <t>Non-operating benefit income</t>
  </si>
  <si>
    <t>Other income (expense) – net (Note 17)</t>
  </si>
  <si>
    <t>Income (loss) before income taxes</t>
  </si>
  <si>
    <t>Provision (benefit) for income taxes (Note 15)</t>
  </si>
  <si>
    <t>Net income (loss)</t>
  </si>
  <si>
    <t>Net loss (income) attributable to noncontrolling interests</t>
  </si>
  <si>
    <t>Net income (loss) attributable to GE Vernova</t>
  </si>
  <si>
    <t>As of December 31, ($ in millions)</t>
  </si>
  <si>
    <t>Cash, cash equivalents and restricted cash</t>
  </si>
  <si>
    <t>Current receivables – net (Note 4)</t>
  </si>
  <si>
    <t>Due from related parties (Note 22)</t>
  </si>
  <si>
    <t>Inventories, including deferred inventory costs (Note 5)</t>
  </si>
  <si>
    <t>Current contract assets (Note 9)</t>
  </si>
  <si>
    <t>All other current assets (Note 10)</t>
  </si>
  <si>
    <t>Assets of business held for sale (Note 3)</t>
  </si>
  <si>
    <t>Current assets</t>
  </si>
  <si>
    <t>Property, plant and equipment – net (Note 6)</t>
  </si>
  <si>
    <t>Goodwill (Note 8)</t>
  </si>
  <si>
    <t>Intangible assets – net (Note 8)</t>
  </si>
  <si>
    <t>Contract and other deferred assets (Note 9)</t>
  </si>
  <si>
    <t>Equity method investments (Note 11)</t>
  </si>
  <si>
    <t>Deferred income taxes (Note 15)</t>
  </si>
  <si>
    <t>All other assets (Note 10)</t>
  </si>
  <si>
    <t>Total assets</t>
  </si>
  <si>
    <t>Accounts payable and equipment project payables (Note 12)</t>
  </si>
  <si>
    <t>Due to related parties (Note 22)</t>
  </si>
  <si>
    <t>Contract liabilities and deferred income (Note 9)</t>
  </si>
  <si>
    <t>All other current liabilities (Note 14)</t>
  </si>
  <si>
    <t>Liabilities of business held for sale (Note 3)</t>
  </si>
  <si>
    <t>Current liabilities</t>
  </si>
  <si>
    <t>Noncurrent compensation and benefits</t>
  </si>
  <si>
    <t>All other liabilities (Note 14)</t>
  </si>
  <si>
    <t>Total liabilities</t>
  </si>
  <si>
    <t>Commitments and contingencies (Note 20)</t>
  </si>
  <si>
    <t>Net parent investment</t>
  </si>
  <si>
    <t>Accumulated other comprehensive income (loss) – net attributable to GE Vernova (Note 16)</t>
  </si>
  <si>
    <t>Total equity attributable to GE Vernova</t>
  </si>
  <si>
    <t>Noncontrolling interests</t>
  </si>
  <si>
    <t>Total equity</t>
  </si>
  <si>
    <t>Total liabilities and equity</t>
  </si>
  <si>
    <t>For the years ended December 31, ($ in millions)</t>
  </si>
  <si>
    <t>Adjustments to reconcile net income (loss) to cash provided from (used for) operating activities</t>
  </si>
  <si>
    <t>Depreciation and amortization of property, plant and equipment (Note 6)</t>
  </si>
  <si>
    <t>Amortization of intangible assets (Note 8)</t>
  </si>
  <si>
    <t>-</t>
  </si>
  <si>
    <t>Other postretirement benefit plans – net (Note 13)</t>
  </si>
  <si>
    <t>Cash recovered (paid) during the year for income taxes</t>
  </si>
  <si>
    <t>Changes in operating working capital:</t>
  </si>
  <si>
    <t>Decrease (increase) in current receivables</t>
  </si>
  <si>
    <t>Decrease (increase) in due from related parties</t>
  </si>
  <si>
    <t>Decrease (increase) in inventories, including deferred inventory costs</t>
  </si>
  <si>
    <t>Decrease (increase) in current contract assets</t>
  </si>
  <si>
    <t>Increase (decrease) in accounts payable and equipment project payables</t>
  </si>
  <si>
    <t>Increase (decrease) in due to related parties</t>
  </si>
  <si>
    <t>Increase (decrease) in contract liabilities and current deferred income</t>
  </si>
  <si>
    <t>All other operating activities</t>
  </si>
  <si>
    <t>Cash from (used for) operating activities</t>
  </si>
  <si>
    <t>Additions to property, plant and equipment and internal-use software</t>
  </si>
  <si>
    <t>Dispositions of property, plant and equipment</t>
  </si>
  <si>
    <t>Purchases of and contributions to equity method investments</t>
  </si>
  <si>
    <t>Sales of and distributions from equity method investments</t>
  </si>
  <si>
    <t>All other investing activities</t>
  </si>
  <si>
    <t>Cash from (used for) investing activities</t>
  </si>
  <si>
    <t>Net increase (decrease) in borrowings of maturities of 90 days or less</t>
  </si>
  <si>
    <t>Transfers from (to) Parent</t>
  </si>
  <si>
    <t>All other financing activities</t>
  </si>
  <si>
    <t>Cash from (used for) financing activities</t>
  </si>
  <si>
    <t>Effect of currency exchange rate changes on cash, cash equivalents and restricted cash</t>
  </si>
  <si>
    <r>
      <t xml:space="preserve">Increase (decrease) in cash, cash equivalents and restricted cash, </t>
    </r>
    <r>
      <rPr>
        <sz val="11"/>
        <color theme="1"/>
        <rFont val="Times New Roman"/>
        <family val="1"/>
      </rPr>
      <t>including cash classified within businesses held for sale</t>
    </r>
  </si>
  <si>
    <t>Less: Net increase (decrease) in cash classified within businesses held for sale</t>
  </si>
  <si>
    <t>Increase (decrease) in cash, cash equivalents and restricted cash</t>
  </si>
  <si>
    <t>Cash, cash equivalents and restricted cash at beginning of year</t>
  </si>
  <si>
    <t>Cash, cash equivalents and restricted cash as of December 31,</t>
  </si>
  <si>
    <t>Supplemental disclosure of cash flows information</t>
  </si>
  <si>
    <t>Cash paid during the year for interest</t>
  </si>
  <si>
    <t>Equipment</t>
  </si>
  <si>
    <t>Services</t>
  </si>
  <si>
    <t>Total RPO</t>
  </si>
  <si>
    <t>Power - Segment RPO</t>
  </si>
  <si>
    <t>Wind - Segment RPO</t>
  </si>
  <si>
    <t>Electrification - Segment RPO</t>
  </si>
  <si>
    <t>Revenues by Segment</t>
  </si>
  <si>
    <t>Power</t>
  </si>
  <si>
    <t>Wind</t>
  </si>
  <si>
    <t>Electrification</t>
  </si>
  <si>
    <t>Eliminations and other(a)</t>
  </si>
  <si>
    <t>(a) Includes eliminations of intersegment sales</t>
  </si>
  <si>
    <t>Total Segment Revenues by Business Unit</t>
  </si>
  <si>
    <t>Gas Power</t>
  </si>
  <si>
    <t>$ R</t>
  </si>
  <si>
    <t>Nuclear Power</t>
  </si>
  <si>
    <t>Hydro Power</t>
  </si>
  <si>
    <t>Steam Power</t>
  </si>
  <si>
    <t>Onshore Wind</t>
  </si>
  <si>
    <t>Offshore Wind</t>
  </si>
  <si>
    <t>LM Wind Power</t>
  </si>
  <si>
    <t xml:space="preserve">Wind </t>
  </si>
  <si>
    <t>Grid Solutions</t>
  </si>
  <si>
    <t xml:space="preserve">$ </t>
  </si>
  <si>
    <t>Power Conversion</t>
  </si>
  <si>
    <t>Electrification Software</t>
  </si>
  <si>
    <t>Solar &amp; Storage Solutions</t>
  </si>
  <si>
    <t>Total segment revenues</t>
  </si>
  <si>
    <t>Revenues by Geography</t>
  </si>
  <si>
    <t>U.S.</t>
  </si>
  <si>
    <t>Non-U.S.</t>
  </si>
  <si>
    <t>Europe</t>
  </si>
  <si>
    <t>Asia</t>
  </si>
  <si>
    <t>Americas</t>
  </si>
  <si>
    <t>Middle East and Africa</t>
  </si>
  <si>
    <t>Total non-U.S.</t>
  </si>
  <si>
    <t>Total geographic revenues</t>
  </si>
  <si>
    <t>Organic Revenues* by Segment(a)</t>
  </si>
  <si>
    <t>2023/2022 V%</t>
  </si>
  <si>
    <t>2022/2021 V%</t>
  </si>
  <si>
    <t>Less: Acquisitions</t>
  </si>
  <si>
    <t>Less: Business dispositions</t>
  </si>
  <si>
    <t>Less: Foreign currency effect</t>
  </si>
  <si>
    <t>(a) Includes intersegment sales of $414 million, $451 million and $554 million for the years ended December 31, 2023, 2022 and 2021, respectively. See the table titled Total Segment Revenues by Business Unit in Note 23 to the audited combined financial statements included in the Information Statement.</t>
  </si>
  <si>
    <t xml:space="preserve">U </t>
  </si>
  <si>
    <r>
      <t>U</t>
    </r>
    <r>
      <rPr>
        <sz val="11"/>
        <color theme="1"/>
        <rFont val="Times New Roman"/>
        <family val="1"/>
      </rPr>
      <t xml:space="preserve"> </t>
    </r>
  </si>
  <si>
    <t>Organic revenues*</t>
  </si>
  <si>
    <t>Total equipment revenues</t>
  </si>
  <si>
    <t>Equipment organic revenues*</t>
  </si>
  <si>
    <t>Total services revenues</t>
  </si>
  <si>
    <t>Services organic revenues*</t>
  </si>
  <si>
    <t>Adjusted EBITDA* and Adjusted EBITDA Margin*</t>
  </si>
  <si>
    <t>Add: Restructuring and other charges(a)</t>
  </si>
  <si>
    <t>Add: Steam Power asset sale impairment(b)</t>
  </si>
  <si>
    <t>Add: Purchases and sales of business interests(c)</t>
  </si>
  <si>
    <t>Add: Russia and Ukraine charges(d)</t>
  </si>
  <si>
    <t>Add: Non-operating benefit income(e)</t>
  </si>
  <si>
    <t>Add: Depreciation and amortization(f)</t>
  </si>
  <si>
    <t>Add: Interest and other financial charges – net(g)</t>
  </si>
  <si>
    <t>Add: Provision (benefit) for income taxes(g)</t>
  </si>
  <si>
    <t>Adjusted EBITDA*</t>
  </si>
  <si>
    <t>Net income (loss) margin</t>
  </si>
  <si>
    <t>Adjusted EBITDA margin*</t>
  </si>
  <si>
    <t>(a) Consists of severance, facility closures, acquisition and disposition, and other charges associated with major restructuring programs.</t>
  </si>
  <si>
    <t>(b) Represents non-cash, pre-tax impairment charge related to our remaining Steam Power business.</t>
  </si>
  <si>
    <t>(c) Consists of gains and losses resulting from purchases and sales of business interests and assets.</t>
  </si>
  <si>
    <t>(d) Related to recoverability of asset charges recorded in connection with the ongoing conflict between Russia and Ukraine and resulting sanctions.</t>
  </si>
  <si>
    <t>(e) Primarily related to the expected return on plan assets, partially offset by interest cost.</t>
  </si>
  <si>
    <t>(f) Excludes depreciation and amortization expense included in Restructuring and other charges, the Steam Power asset sale impairment and Russia and Ukraine charges.</t>
  </si>
  <si>
    <t>(g) Excludes interest expense of $45 million, $54 million and $63 million and a benefit for income taxes of $195 million, $257 million and $138 million, offset by a change in valuation allowance of $27 million, $258 million and $158 million, for the years ended December 31, 2023, 2022 and 2021, respectively, related to our Financial Services business which because of the nature of its investments, is measured on an after-tax basis due to its strategic investments in renewable energy tax equity investments. The change in the valuation allowance recorded for the year is driven by the absence of a valuation allowance on production tax credits earned during 2023 given our ability to transfer such credits.</t>
  </si>
  <si>
    <t>Adjusted Organic EBITDA* and Adjusted Organic EBITDA Margin*</t>
  </si>
  <si>
    <t>Adjusted organic EBITDA*</t>
  </si>
  <si>
    <t>Adjusted organic EBITDA margin*</t>
  </si>
  <si>
    <t>Add: Tax effect of reconciling items</t>
  </si>
  <si>
    <t>Add: Certain tax adjustments(f)</t>
  </si>
  <si>
    <t>Adjusted net income margin*</t>
  </si>
  <si>
    <t>(f) Consists of income tax adjustments for the impact of tax legislation.</t>
  </si>
  <si>
    <t>Free cash flow*</t>
  </si>
  <si>
    <t>2023(a)</t>
  </si>
  <si>
    <t>Add: gross additions to property, plant and equipment and internal-use software</t>
  </si>
  <si>
    <t>Less: impact of discontinued factoring programs(b)</t>
  </si>
  <si>
    <t xml:space="preserve">(b) 	The Company historically factored U.S. and non-U.S. receivables through WCS on a recourse and nonrecourse basis pursuant to various factoring and servicing agreements. This adjustment is to present net cash flows from operating activities had we not factored receivables with WCS. The receivables factoring programs with WCS were discontinued in 2021. </t>
  </si>
  <si>
    <t>For the year ended December 31, 2023 ($ in millions)</t>
  </si>
  <si>
    <t>Reported</t>
  </si>
  <si>
    <t>Pro Forma</t>
  </si>
  <si>
    <t>Pro Forma Adjusted EBITDA* and Adjusted EBITDA Margin*</t>
  </si>
  <si>
    <t>Add: Purchases and sales of business interests(b)</t>
  </si>
  <si>
    <t>Add: Russia and Ukraine charges(c)</t>
  </si>
  <si>
    <t>Add: Non-operating benefit income(d)</t>
  </si>
  <si>
    <t>(b) Consists of gains and losses resulting from purchases and sales of business interests and assets.</t>
  </si>
  <si>
    <t>(c) Related to recoverability of asset charges recorded in connection with the ongoing conflict between Russia and Ukraine and resulting sanctions.</t>
  </si>
  <si>
    <t>(d) Primarily related to the expected return on plan assets, partially offset by interest cost.</t>
  </si>
  <si>
    <t>Add: impact of pro forma adjustments(a)</t>
  </si>
  <si>
    <t>Pro Forma Adjusted Net Income* and Adjusted Net Income Margin*</t>
  </si>
  <si>
    <t>Free Cash Flow*</t>
  </si>
  <si>
    <t>Pro Forma Free Cash Flow*</t>
  </si>
  <si>
    <t>Revenue Split by Equipment and Services</t>
  </si>
  <si>
    <t>Add: Management Adjustments - Recurring cost estimate(b)</t>
  </si>
  <si>
    <t xml:space="preserve"> for the years ended December 31,</t>
  </si>
  <si>
    <t>As of or</t>
  </si>
  <si>
    <t>Remaining performance obligations ("RPO")</t>
  </si>
  <si>
    <t>Segment RPO</t>
  </si>
  <si>
    <t>GE Vernova - Remaining Performance Obligations ("RPO")</t>
  </si>
  <si>
    <t>Principal pension plans – net (Note 13)</t>
  </si>
  <si>
    <t>Pro Forma Adjusted EBITDA*</t>
  </si>
  <si>
    <t>Pro Forma Adjusted Net Income*</t>
  </si>
  <si>
    <t>4.0 points</t>
  </si>
  <si>
    <t>Free cash flow* after Management Adjustments(c)</t>
  </si>
  <si>
    <t>Financial Summary ($ in millions)</t>
  </si>
  <si>
    <t>(b) Includes recurring and on-going costs expected to be incurred during the twelve months following the Spin-Off to operate new functions required for a public company.</t>
  </si>
  <si>
    <t>Add: Spin-Off and separation costs(e)</t>
  </si>
  <si>
    <t xml:space="preserve">(g) Given the nature of certain strategic investments in renewable energy tax equity investments, our Financial Services business has historically been measured on an after-tax basis.  While the pro forma adjustments give effect to the removal of these tax equity investments, including associated interest expense of $44 million and production tax credit benefits of $183 million, we have maintained an after-tax measurement of the Financial Services business for purposes of presenting Pro Forma Adjusted EBITDA* for 2023, which includes interest expense of $1 million and provision for income taxes of $15 million after adjusting for the transfer of investments to GE. </t>
  </si>
  <si>
    <t>(h) Includes recurring and on-going costs expected to be incurred during the twelve months following the Spin-Off to operate new functions required for a public company.</t>
  </si>
  <si>
    <t>(e) Consists of non-cash non-recurring expenses to be incurred during the twelve months following the Spin-Off for the development of advanced research and other technological infrastructure.</t>
  </si>
  <si>
    <t>Management Adjustments - Recurring cost estimate(f)</t>
  </si>
  <si>
    <t xml:space="preserve">(g) We also expect to additional incur one-time and non-recurring separation expenses associated with the Spin-Off and stand-up of functions required to operate as a stand-alone public entity over a period of twelve to twenty-four months with $210 million expected in the first twelve months after separation. These costs have not been included in Adjusted net income* after Management Adjustments. </t>
  </si>
  <si>
    <t>Adjusted net income* after Management Adjustments(g)</t>
  </si>
  <si>
    <t>Adjusted net income margin* after Management Adjustments(g)</t>
  </si>
  <si>
    <t>Adjusted EBITDA* after Management Adjustments(i)</t>
  </si>
  <si>
    <t>Adjusted EBITDA margin* after Management Adjustments(i)</t>
  </si>
  <si>
    <t>Management Adjustments - Recurring cost estimate(h)</t>
  </si>
  <si>
    <t xml:space="preserve">(i) We also expect to incur additional one-time and non-recurring separation expenses associated with the Spin-Off and stand-up of functions required to operate as a stand-alone public entity over a period of twelve to twenty-four months with $210 million expected in the first twelve months after separation. These costs have not been included in Adjusted EBITDA* after Management Adjustments. </t>
  </si>
  <si>
    <t>3.8 points</t>
  </si>
  <si>
    <t>Power EBITDA</t>
  </si>
  <si>
    <t>Power organic EBITDA*</t>
  </si>
  <si>
    <t>Wind organic EBITDA*</t>
  </si>
  <si>
    <t>Electrification organic EBITDA*</t>
  </si>
  <si>
    <t xml:space="preserve">(a) 	Wind and Power made prepayments of $473 million and $185 million, respectively, related to supply chain finance programs during the fourth quarter of 2023. Additionally, free cash flow* includes benefits arising from the Inflation Reduction Act (IRA) related to production tax credits of $183 million. See Notes 12 and 22 to the audited combined financial statements included in the Information Statement for further information. </t>
  </si>
  <si>
    <t xml:space="preserve">(a) 	Includes the impact of the deemed cash settlement of certain transaction accounting and autonomous entity adjustments recorded in accordance with Article 11 of Regulation S-X in the unaudited pro forma condensed combined financial statements included in the Information Statement, primarily related to the removal of benefits from production tax credits generated by renewable energy tax equity investments to be transferred to GE. </t>
  </si>
  <si>
    <t>Power revenues</t>
  </si>
  <si>
    <t>Power organic revenues*</t>
  </si>
  <si>
    <t>Wind revenues</t>
  </si>
  <si>
    <t>Wind organic revenues*</t>
  </si>
  <si>
    <t>Electrification revenues</t>
  </si>
  <si>
    <t>Electrification organic revenues*</t>
  </si>
  <si>
    <t>Pro Forma Adjusted Earnings (Loss) Per Share*</t>
  </si>
  <si>
    <t>Earnings (loss) per share</t>
  </si>
  <si>
    <t>Adjusted earnings (loss) per share*(f)</t>
  </si>
  <si>
    <t>Management Adjustments - Recurring cost estimate(g)</t>
  </si>
  <si>
    <t>Adjusted earnings (loss) per share* after Management Adjustments(h)</t>
  </si>
  <si>
    <t>Basic and diluted shares outstanding(i)</t>
  </si>
  <si>
    <t>(f) Adjusted earnings (loss) per share* amounts are computed independently, thus, the sum of per-share amounts may not equal the total.</t>
  </si>
  <si>
    <t>(g) Includes recurring and on-going costs expected to be incurred during the twelve months following the Spin-Off to operate new functions required for a public company.</t>
  </si>
  <si>
    <t xml:space="preserve">(h) We also expect to additional incur one-time and non-recurring separation expenses associated with the Spin-Off and stand-up of functions required to operate as a stand-alone public entity over a period of twelve to twenty-four months with $210 million expected in the first twelve months after separation. These costs have not been included in Adjusted earnings (loss) per share* after Management Adjustments. </t>
  </si>
  <si>
    <t>(i) The weighted-average number of shares used to compute Adjusted earnings (loss) per share* for the year ended December 31, 2023 is 272,083,576, on the basis of one share of our common stock for every four shares of GE common stock outstanding as of January 15, 2024.</t>
  </si>
  <si>
    <t>(f) Includes recurring and on-going costs expected to be incurred during the twelve months following the Spin-Off to operate new functions required for a public company.</t>
  </si>
  <si>
    <t>Annual Financial Summary</t>
  </si>
  <si>
    <t>2023 Quarterly Financial Summary</t>
  </si>
  <si>
    <t>Quarterly Adjusted EBITDA*, Adjusted EBITDA Margin*, Pro Forma Adjusted EBITDA* and Pro Forma Adjusted EBITDA Margin*</t>
  </si>
  <si>
    <t>Quarterly Adjusted Net Income*, Adjusted Net Income Margin*, Pro Forma Adjusted Net Income* and Pro Forma Adjusted Net Income Margin*</t>
  </si>
  <si>
    <t>Quarterly Free Cash Flow* and Pro Forma Free Cash Flow*</t>
  </si>
  <si>
    <t>GE Vernova Inc.</t>
  </si>
  <si>
    <t>Quarterly Financial Summary</t>
  </si>
  <si>
    <t>For the three months ended</t>
  </si>
  <si>
    <t>($ in millions)</t>
  </si>
  <si>
    <t>(f) Excludes depreciation and amortization expense included in Restructuring and other charges and Russia and Ukraine charges.</t>
  </si>
  <si>
    <t>GE Vernova Inc. Financial Supplement</t>
  </si>
  <si>
    <t xml:space="preserve">(c) We also expect to incur additional one-time and non-recurring separation expenses associated with the Spin-Off and stand-up of functions required to operate as a stand-alone public entity over a period of twelve to twenty-four months with $210 million expected in the first twelve months after separation. The cash associated with these expenses is expected to be paid over multiple years, and these separation-related cash expenditures will be included in free cash flow* in the period that they are paid. </t>
  </si>
  <si>
    <r>
      <rPr>
        <sz val="11"/>
        <rFont val="Times New Roman"/>
        <family val="1"/>
      </rPr>
      <t xml:space="preserve">This Financial Supplement has been voluntarily posted by GE Vernova Inc. ("we", "us", "GE Vernova" or the "Company") to its website, www.gevernova.com/investors. The Company undertakes no obligation to update, replace or revise any or all of the statements in this Financial Statement, even if experience or future changes make it clear that any projected results express or implied in such statements will not be realized. Our business is subject to substantial risks and uncertainties. Investors, potential investors and others should given careful consideration to these risks and uncertainties.
Certain amounts may not add due to the use of rounded numbers.
Quarterly information presented in this Financial Supplement (see green tabs) is presented on an unaudited basis.
</t>
    </r>
    <r>
      <rPr>
        <b/>
        <sz val="11"/>
        <rFont val="Times New Roman"/>
        <family val="1"/>
      </rPr>
      <t xml:space="preserve">
NON-GAAP FINANCIAL MEASURES: </t>
    </r>
    <r>
      <rPr>
        <sz val="11"/>
        <rFont val="Times New Roman"/>
        <family val="1"/>
      </rPr>
      <t>In this Financial Supplement, we sometimes use information derived from consolidated financial data but not presented in our financial statements prepared in accordance with U.S. generally accepted accounting principles ("GAAP"). Certain of these data are considered "non-GAAP financial measures" under the U.S. Securities and Exchange Commission ("SEC") rules. These non-GAAP financial measures supplement our GAAP disclosures and should not be considered an alternative to the GAAP measure. The reasons we use these non-GAAP financial measures and the reconciliations to their most directly comparable GAAP financial measures are included in the Form 10 registration statement filed by GE Vernova LLC, which is available on the SEC's website www.sec.gov. On April 1, 2024, GE Vernova LLC converted from a limited liability company to a corporation and was renamed GE Vernova Inc.
Specific Non-GAAP financial measures have been marked with an asterisk (*) within this Financial Supplement. Reconciliations and calculations of such measures can be found within the tabs of this Financial Supplement.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</si>
</sst>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
    <numFmt numFmtId="167" formatCode="0.0%"/>
    <numFmt numFmtId="168" formatCode="_(* #,##0.0_);_(* \(#,##0.0\);_(* &quot;-&quot;??_);_(@_)"/>
    <numFmt numFmtId="169" formatCode="###0.0%;\(###0.0\)%\ "/>
    <numFmt numFmtId="170" formatCode="0%;\(0\)%"/>
    <numFmt numFmtId="171" formatCode="0.0%;\(0.0\)%"/>
    <numFmt numFmtId="172" formatCode="###0.00%;\(###0.00\)%\ "/>
    <numFmt numFmtId="173" formatCode="_(* #,##0.000_);_(* \(#,##0.000\);_(* &quot;-&quot;??_);_(@_)"/>
  </numFmts>
  <fonts count="19" x14ac:knownFonts="1">
    <font>
      <sz val="11"/>
      <color theme="1"/>
      <name val="Calibri"/>
      <family val="2"/>
      <scheme val="minor"/>
    </font>
    <font>
      <sz val="11"/>
      <color theme="1"/>
      <name val="Calibri"/>
      <family val="2"/>
      <scheme val="minor"/>
    </font>
    <font>
      <sz val="11"/>
      <color theme="1"/>
      <name val="Times New Roman"/>
      <family val="1"/>
    </font>
    <font>
      <b/>
      <sz val="11"/>
      <color theme="1"/>
      <name val="Times New Roman"/>
      <family val="1"/>
    </font>
    <font>
      <sz val="11"/>
      <name val="Times New Roman"/>
      <family val="1"/>
    </font>
    <font>
      <b/>
      <sz val="11"/>
      <name val="Times New Roman"/>
      <family val="1"/>
    </font>
    <font>
      <sz val="9"/>
      <color theme="1"/>
      <name val="Calibri"/>
      <family val="2"/>
      <scheme val="minor"/>
    </font>
    <font>
      <u/>
      <sz val="11"/>
      <color theme="10"/>
      <name val="Calibri"/>
      <family val="2"/>
      <scheme val="minor"/>
    </font>
    <font>
      <b/>
      <u/>
      <sz val="11"/>
      <color theme="1"/>
      <name val="Times New Roman"/>
      <family val="1"/>
    </font>
    <font>
      <u/>
      <sz val="11"/>
      <color theme="10"/>
      <name val="Times New Roman"/>
      <family val="1"/>
    </font>
    <font>
      <i/>
      <sz val="11"/>
      <name val="Times New Roman"/>
      <family val="1"/>
    </font>
    <font>
      <vertAlign val="superscript"/>
      <sz val="11"/>
      <name val="Times New Roman"/>
      <family val="1"/>
    </font>
    <font>
      <b/>
      <vertAlign val="superscript"/>
      <sz val="11"/>
      <name val="Times New Roman"/>
      <family val="1"/>
    </font>
    <font>
      <i/>
      <vertAlign val="superscript"/>
      <sz val="11"/>
      <name val="Times New Roman"/>
      <family val="1"/>
    </font>
    <font>
      <i/>
      <sz val="11"/>
      <color theme="1"/>
      <name val="Times New Roman"/>
      <family val="1"/>
    </font>
    <font>
      <b/>
      <i/>
      <sz val="11"/>
      <name val="Times New Roman"/>
      <family val="1"/>
    </font>
    <font>
      <b/>
      <i/>
      <sz val="11"/>
      <color theme="1"/>
      <name val="Times New Roman"/>
      <family val="1"/>
    </font>
    <font>
      <i/>
      <sz val="11"/>
      <color rgb="FFFF0000"/>
      <name val="Times New Roman"/>
      <family val="1"/>
    </font>
    <font>
      <sz val="11"/>
      <name val="Calibri"/>
      <family val="2"/>
      <scheme val="minor"/>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6" fillId="0" borderId="0"/>
    <xf numFmtId="0" fontId="7" fillId="0" borderId="0" applyNumberFormat="0" applyFill="0" applyBorder="0" applyAlignment="0" applyProtection="0"/>
  </cellStyleXfs>
  <cellXfs count="293">
    <xf numFmtId="0" fontId="0" fillId="0" borderId="0" xfId="0"/>
    <xf numFmtId="0" fontId="2" fillId="0" borderId="0" xfId="0" applyFont="1"/>
    <xf numFmtId="0" fontId="3" fillId="0" borderId="0" xfId="0" applyFont="1"/>
    <xf numFmtId="165" fontId="4" fillId="0" borderId="0" xfId="1" applyNumberFormat="1" applyFont="1" applyFill="1"/>
    <xf numFmtId="165" fontId="5" fillId="0" borderId="2" xfId="1" applyNumberFormat="1" applyFont="1" applyFill="1" applyBorder="1"/>
    <xf numFmtId="164" fontId="5" fillId="0" borderId="2" xfId="2" applyNumberFormat="1" applyFont="1" applyFill="1" applyBorder="1"/>
    <xf numFmtId="165" fontId="4" fillId="0" borderId="0" xfId="1" applyNumberFormat="1" applyFont="1" applyFill="1" applyAlignment="1">
      <alignment horizontal="right"/>
    </xf>
    <xf numFmtId="164" fontId="4" fillId="0" borderId="0" xfId="2" applyNumberFormat="1" applyFont="1" applyFill="1" applyBorder="1"/>
    <xf numFmtId="164" fontId="5" fillId="0" borderId="3" xfId="2" applyNumberFormat="1" applyFont="1" applyFill="1" applyBorder="1"/>
    <xf numFmtId="165" fontId="4" fillId="0" borderId="0" xfId="2" applyNumberFormat="1" applyFont="1" applyFill="1"/>
    <xf numFmtId="165" fontId="5" fillId="0" borderId="2" xfId="2" applyNumberFormat="1" applyFont="1" applyFill="1" applyBorder="1"/>
    <xf numFmtId="164" fontId="4" fillId="0" borderId="2" xfId="2" applyNumberFormat="1" applyFont="1" applyFill="1" applyBorder="1"/>
    <xf numFmtId="165" fontId="4" fillId="0" borderId="3" xfId="2" applyNumberFormat="1" applyFont="1" applyFill="1" applyBorder="1"/>
    <xf numFmtId="164" fontId="5" fillId="0" borderId="0" xfId="2" applyNumberFormat="1" applyFont="1" applyFill="1" applyBorder="1"/>
    <xf numFmtId="164" fontId="5" fillId="0" borderId="1" xfId="2" applyNumberFormat="1" applyFont="1" applyFill="1" applyBorder="1"/>
    <xf numFmtId="165" fontId="5" fillId="0" borderId="2" xfId="1" applyNumberFormat="1" applyFont="1" applyFill="1" applyBorder="1" applyAlignment="1">
      <alignment horizontal="right"/>
    </xf>
    <xf numFmtId="165" fontId="4" fillId="0" borderId="3" xfId="1" applyNumberFormat="1" applyFont="1" applyFill="1" applyBorder="1"/>
    <xf numFmtId="9" fontId="4" fillId="0" borderId="0" xfId="3" applyFont="1" applyFill="1"/>
    <xf numFmtId="9" fontId="5" fillId="0" borderId="2" xfId="3" applyFont="1" applyFill="1" applyBorder="1"/>
    <xf numFmtId="165" fontId="4" fillId="0" borderId="3" xfId="2" applyNumberFormat="1" applyFont="1" applyFill="1" applyBorder="1" applyAlignment="1">
      <alignment horizontal="center"/>
    </xf>
    <xf numFmtId="165" fontId="5" fillId="0" borderId="1" xfId="2" applyNumberFormat="1" applyFont="1" applyFill="1" applyBorder="1" applyAlignment="1">
      <alignment horizontal="center"/>
    </xf>
    <xf numFmtId="0" fontId="2" fillId="0" borderId="0" xfId="0" applyFont="1" applyAlignment="1">
      <alignment horizontal="left" vertical="center" wrapText="1"/>
    </xf>
    <xf numFmtId="0" fontId="4" fillId="0" borderId="0" xfId="0" applyFont="1"/>
    <xf numFmtId="0" fontId="2" fillId="0" borderId="1" xfId="0" applyFont="1" applyBorder="1"/>
    <xf numFmtId="0" fontId="2" fillId="0" borderId="2" xfId="0" applyFont="1" applyBorder="1"/>
    <xf numFmtId="0" fontId="10" fillId="0" borderId="0" xfId="0" applyFont="1" applyAlignment="1">
      <alignment horizontal="left" indent="2"/>
    </xf>
    <xf numFmtId="9" fontId="14" fillId="0" borderId="0" xfId="3" applyFont="1" applyAlignment="1">
      <alignment horizontal="right"/>
    </xf>
    <xf numFmtId="165" fontId="2" fillId="0" borderId="0" xfId="1" applyNumberFormat="1" applyFont="1" applyAlignment="1">
      <alignment horizontal="right" vertical="center" indent="1"/>
    </xf>
    <xf numFmtId="165" fontId="2" fillId="0" borderId="0" xfId="1" applyNumberFormat="1" applyFont="1"/>
    <xf numFmtId="165" fontId="2" fillId="0" borderId="0" xfId="1" applyNumberFormat="1" applyFont="1" applyBorder="1" applyAlignment="1">
      <alignment horizontal="right" vertical="center" indent="1"/>
    </xf>
    <xf numFmtId="165" fontId="2" fillId="0" borderId="0" xfId="1" applyNumberFormat="1" applyFont="1" applyBorder="1"/>
    <xf numFmtId="0" fontId="5" fillId="0" borderId="0" xfId="0" applyFont="1" applyAlignment="1">
      <alignment horizontal="left"/>
    </xf>
    <xf numFmtId="165" fontId="2" fillId="0" borderId="0" xfId="1" applyNumberFormat="1" applyFont="1" applyFill="1"/>
    <xf numFmtId="166" fontId="2" fillId="0" borderId="0" xfId="3" applyNumberFormat="1" applyFont="1" applyFill="1" applyBorder="1"/>
    <xf numFmtId="166" fontId="2" fillId="0" borderId="0" xfId="0" applyNumberFormat="1" applyFont="1"/>
    <xf numFmtId="0" fontId="10" fillId="0" borderId="1" xfId="0" applyFont="1" applyBorder="1"/>
    <xf numFmtId="0" fontId="3" fillId="0" borderId="1" xfId="1" quotePrefix="1" applyNumberFormat="1" applyFont="1" applyBorder="1" applyAlignment="1">
      <alignment horizontal="center" vertical="center" wrapText="1"/>
    </xf>
    <xf numFmtId="15" fontId="3" fillId="0" borderId="1" xfId="0" quotePrefix="1" applyNumberFormat="1" applyFont="1" applyBorder="1" applyAlignment="1">
      <alignment horizontal="center" vertical="center" wrapText="1"/>
    </xf>
    <xf numFmtId="165" fontId="3" fillId="0" borderId="1" xfId="1" quotePrefix="1" applyNumberFormat="1" applyFont="1" applyBorder="1" applyAlignment="1">
      <alignment horizontal="center" vertical="center" wrapText="1"/>
    </xf>
    <xf numFmtId="165" fontId="2" fillId="0" borderId="1" xfId="1" quotePrefix="1" applyNumberFormat="1" applyFont="1" applyBorder="1" applyAlignment="1">
      <alignment horizontal="center" vertical="center" wrapText="1"/>
    </xf>
    <xf numFmtId="0" fontId="3" fillId="0" borderId="0" xfId="0" applyFont="1" applyAlignment="1">
      <alignment horizontal="left" vertical="center" wrapText="1" indent="1"/>
    </xf>
    <xf numFmtId="166" fontId="3" fillId="0" borderId="0" xfId="3" applyNumberFormat="1" applyFont="1" applyFill="1" applyBorder="1"/>
    <xf numFmtId="166" fontId="3" fillId="0" borderId="0" xfId="0" applyNumberFormat="1" applyFont="1"/>
    <xf numFmtId="169" fontId="3" fillId="0" borderId="0" xfId="3" applyNumberFormat="1" applyFont="1" applyAlignment="1">
      <alignment horizontal="right" vertical="center"/>
    </xf>
    <xf numFmtId="169" fontId="3" fillId="0" borderId="0" xfId="3" applyNumberFormat="1" applyFont="1" applyAlignment="1">
      <alignment vertical="center"/>
    </xf>
    <xf numFmtId="165" fontId="3" fillId="0" borderId="0" xfId="1" applyNumberFormat="1" applyFont="1" applyAlignment="1"/>
    <xf numFmtId="165" fontId="3" fillId="0" borderId="0" xfId="1" applyNumberFormat="1" applyFont="1"/>
    <xf numFmtId="0" fontId="3" fillId="0" borderId="1" xfId="0" applyFont="1" applyBorder="1"/>
    <xf numFmtId="167" fontId="3" fillId="0" borderId="1" xfId="3" applyNumberFormat="1" applyFont="1" applyBorder="1" applyAlignment="1">
      <alignment horizontal="right" vertical="center"/>
    </xf>
    <xf numFmtId="169" fontId="3" fillId="0" borderId="1" xfId="3" applyNumberFormat="1" applyFont="1" applyBorder="1" applyAlignment="1">
      <alignment vertical="center"/>
    </xf>
    <xf numFmtId="165" fontId="3" fillId="0" borderId="1" xfId="1" applyNumberFormat="1" applyFont="1" applyBorder="1" applyAlignment="1"/>
    <xf numFmtId="167" fontId="3" fillId="0" borderId="1" xfId="3" applyNumberFormat="1" applyFont="1" applyBorder="1" applyAlignment="1">
      <alignment vertical="center"/>
    </xf>
    <xf numFmtId="165" fontId="3" fillId="0" borderId="1" xfId="1" applyNumberFormat="1" applyFont="1" applyBorder="1"/>
    <xf numFmtId="165" fontId="3" fillId="0" borderId="0" xfId="1" applyNumberFormat="1" applyFont="1" applyAlignment="1">
      <alignment horizontal="right" vertical="center" indent="1"/>
    </xf>
    <xf numFmtId="167" fontId="2" fillId="0" borderId="0" xfId="3" applyNumberFormat="1" applyFont="1" applyAlignment="1">
      <alignment horizontal="right" vertical="center" indent="1"/>
    </xf>
    <xf numFmtId="165" fontId="2" fillId="0" borderId="0" xfId="1" applyNumberFormat="1" applyFont="1" applyAlignment="1">
      <alignment horizontal="center" vertical="center"/>
    </xf>
    <xf numFmtId="165" fontId="2" fillId="0" borderId="1" xfId="1" applyNumberFormat="1" applyFont="1" applyBorder="1"/>
    <xf numFmtId="165" fontId="2" fillId="0" borderId="1" xfId="1" applyNumberFormat="1" applyFont="1" applyBorder="1" applyAlignment="1">
      <alignment horizontal="center" vertical="center"/>
    </xf>
    <xf numFmtId="0" fontId="3" fillId="0" borderId="2" xfId="0" applyFont="1" applyBorder="1"/>
    <xf numFmtId="167" fontId="3" fillId="0" borderId="0" xfId="3" applyNumberFormat="1" applyFont="1" applyAlignment="1">
      <alignment vertical="center"/>
    </xf>
    <xf numFmtId="165" fontId="3" fillId="0" borderId="0" xfId="1" applyNumberFormat="1" applyFont="1" applyBorder="1" applyAlignment="1"/>
    <xf numFmtId="167" fontId="3" fillId="0" borderId="0" xfId="3" applyNumberFormat="1" applyFont="1" applyAlignment="1">
      <alignment horizontal="center" vertical="center"/>
    </xf>
    <xf numFmtId="165" fontId="3" fillId="0" borderId="0" xfId="1" applyNumberFormat="1" applyFont="1" applyBorder="1"/>
    <xf numFmtId="169" fontId="3" fillId="0" borderId="1" xfId="3" applyNumberFormat="1" applyFont="1" applyBorder="1" applyAlignment="1">
      <alignment horizontal="right" vertical="center"/>
    </xf>
    <xf numFmtId="167" fontId="3" fillId="0" borderId="1" xfId="3" applyNumberFormat="1" applyFont="1" applyBorder="1" applyAlignment="1">
      <alignment horizontal="center" vertical="center"/>
    </xf>
    <xf numFmtId="44" fontId="2" fillId="0" borderId="0" xfId="0" applyNumberFormat="1" applyFont="1"/>
    <xf numFmtId="15" fontId="3" fillId="0" borderId="0" xfId="0" quotePrefix="1" applyNumberFormat="1" applyFont="1" applyAlignment="1">
      <alignment horizontal="center" vertical="center" wrapText="1"/>
    </xf>
    <xf numFmtId="15" fontId="2" fillId="0" borderId="0" xfId="0" quotePrefix="1" applyNumberFormat="1" applyFont="1" applyAlignment="1">
      <alignment horizontal="center" vertical="center" wrapText="1"/>
    </xf>
    <xf numFmtId="165" fontId="2" fillId="0" borderId="0" xfId="1" applyNumberFormat="1" applyFont="1" applyAlignment="1">
      <alignment vertical="center"/>
    </xf>
    <xf numFmtId="9" fontId="2" fillId="0" borderId="0" xfId="0" applyNumberFormat="1" applyFont="1" applyAlignment="1">
      <alignment horizontal="right" vertical="center"/>
    </xf>
    <xf numFmtId="166" fontId="2" fillId="0" borderId="0" xfId="3" applyNumberFormat="1" applyFont="1" applyAlignment="1">
      <alignment horizontal="right" vertical="center"/>
    </xf>
    <xf numFmtId="0" fontId="2" fillId="0" borderId="0" xfId="0" applyFont="1" applyAlignment="1">
      <alignment horizontal="right" vertical="center" wrapText="1"/>
    </xf>
    <xf numFmtId="165" fontId="2" fillId="0" borderId="0" xfId="1" applyNumberFormat="1" applyFont="1" applyBorder="1" applyAlignment="1">
      <alignment vertical="center"/>
    </xf>
    <xf numFmtId="0" fontId="2" fillId="0" borderId="0" xfId="0" applyFont="1" applyAlignment="1">
      <alignment horizontal="right"/>
    </xf>
    <xf numFmtId="0" fontId="2" fillId="0" borderId="1" xfId="0" applyFont="1" applyBorder="1" applyAlignment="1">
      <alignment horizontal="right"/>
    </xf>
    <xf numFmtId="15" fontId="3" fillId="0" borderId="2" xfId="0" quotePrefix="1" applyNumberFormat="1" applyFont="1" applyBorder="1" applyAlignment="1">
      <alignment horizontal="center" vertical="center" wrapText="1"/>
    </xf>
    <xf numFmtId="9" fontId="3" fillId="0" borderId="2" xfId="0" applyNumberFormat="1" applyFont="1" applyBorder="1" applyAlignment="1">
      <alignment horizontal="right" vertical="center"/>
    </xf>
    <xf numFmtId="166" fontId="3" fillId="0" borderId="1" xfId="3" applyNumberFormat="1" applyFont="1" applyBorder="1" applyAlignment="1">
      <alignment horizontal="right" vertical="center"/>
    </xf>
    <xf numFmtId="0" fontId="4" fillId="0" borderId="0" xfId="0" applyFont="1" applyAlignment="1">
      <alignment horizontal="left" indent="1"/>
    </xf>
    <xf numFmtId="0" fontId="5" fillId="0" borderId="0" xfId="0" applyFont="1" applyAlignment="1">
      <alignment horizontal="left" vertical="center"/>
    </xf>
    <xf numFmtId="165" fontId="3" fillId="0" borderId="0" xfId="1" quotePrefix="1" applyNumberFormat="1" applyFont="1" applyBorder="1" applyAlignment="1">
      <alignment horizontal="center" vertical="center" wrapText="1"/>
    </xf>
    <xf numFmtId="165" fontId="3" fillId="0" borderId="0" xfId="1" quotePrefix="1" applyNumberFormat="1" applyFont="1" applyAlignment="1">
      <alignment horizontal="center" vertical="center" wrapText="1"/>
    </xf>
    <xf numFmtId="165" fontId="2" fillId="0" borderId="0" xfId="1" quotePrefix="1" applyNumberFormat="1" applyFont="1" applyBorder="1" applyAlignment="1">
      <alignment horizontal="center" vertical="center" wrapText="1"/>
    </xf>
    <xf numFmtId="165" fontId="2" fillId="0" borderId="0" xfId="1" quotePrefix="1" applyNumberFormat="1" applyFont="1" applyAlignment="1">
      <alignment horizontal="center" vertical="center" wrapText="1"/>
    </xf>
    <xf numFmtId="165" fontId="3" fillId="0" borderId="0" xfId="0" quotePrefix="1" applyNumberFormat="1" applyFont="1" applyAlignment="1">
      <alignment horizontal="center" vertical="center" wrapText="1"/>
    </xf>
    <xf numFmtId="168" fontId="2" fillId="0" borderId="0" xfId="1" applyNumberFormat="1" applyFont="1" applyAlignment="1">
      <alignment vertical="center"/>
    </xf>
    <xf numFmtId="168" fontId="2" fillId="0" borderId="0" xfId="1" applyNumberFormat="1" applyFont="1" applyBorder="1" applyAlignment="1">
      <alignment vertical="center"/>
    </xf>
    <xf numFmtId="0" fontId="10" fillId="0" borderId="0" xfId="0" applyFont="1" applyAlignment="1">
      <alignment horizontal="left" vertical="center"/>
    </xf>
    <xf numFmtId="0" fontId="3" fillId="0" borderId="0" xfId="0" applyFont="1" applyAlignment="1">
      <alignment horizontal="center"/>
    </xf>
    <xf numFmtId="0" fontId="3" fillId="0" borderId="1" xfId="0" quotePrefix="1" applyFont="1" applyBorder="1" applyAlignment="1">
      <alignment horizontal="center" vertical="center" wrapText="1"/>
    </xf>
    <xf numFmtId="9" fontId="2" fillId="0" borderId="0" xfId="3" applyFont="1" applyAlignment="1">
      <alignment vertical="center"/>
    </xf>
    <xf numFmtId="9" fontId="2" fillId="0" borderId="0" xfId="3" applyFont="1" applyBorder="1" applyAlignment="1">
      <alignment vertical="center"/>
    </xf>
    <xf numFmtId="165" fontId="2" fillId="0" borderId="0" xfId="0" applyNumberFormat="1" applyFont="1"/>
    <xf numFmtId="0" fontId="2" fillId="0" borderId="0" xfId="0" applyFont="1" applyAlignment="1">
      <alignment horizontal="right" vertical="center"/>
    </xf>
    <xf numFmtId="0" fontId="3" fillId="0" borderId="2" xfId="0" applyFont="1" applyBorder="1" applyAlignment="1">
      <alignment horizontal="right" vertical="center"/>
    </xf>
    <xf numFmtId="165" fontId="2" fillId="0" borderId="0" xfId="1" applyNumberFormat="1" applyFont="1" applyAlignment="1">
      <alignment horizontal="right" vertical="center"/>
    </xf>
    <xf numFmtId="165" fontId="2" fillId="0" borderId="0" xfId="1" applyNumberFormat="1" applyFont="1" applyBorder="1" applyAlignment="1">
      <alignment horizontal="right" vertical="center"/>
    </xf>
    <xf numFmtId="9" fontId="2" fillId="0" borderId="0" xfId="3" applyFont="1" applyAlignment="1">
      <alignment vertical="center" wrapText="1"/>
    </xf>
    <xf numFmtId="9" fontId="2" fillId="0" borderId="0" xfId="3" applyFont="1" applyBorder="1"/>
    <xf numFmtId="9" fontId="3" fillId="0" borderId="2" xfId="3" applyFont="1" applyBorder="1" applyAlignment="1">
      <alignment vertical="center"/>
    </xf>
    <xf numFmtId="9" fontId="2" fillId="0" borderId="1" xfId="3" applyFont="1" applyBorder="1"/>
    <xf numFmtId="0" fontId="10" fillId="0" borderId="0" xfId="0" applyFont="1"/>
    <xf numFmtId="0" fontId="5" fillId="0" borderId="0" xfId="0" applyFont="1" applyAlignment="1">
      <alignment horizontal="center"/>
    </xf>
    <xf numFmtId="0" fontId="5" fillId="0" borderId="1" xfId="0" applyFont="1" applyBorder="1" applyAlignment="1">
      <alignment horizontal="center"/>
    </xf>
    <xf numFmtId="0" fontId="15" fillId="0" borderId="1" xfId="0" applyFont="1" applyBorder="1" applyAlignment="1">
      <alignment horizontal="center"/>
    </xf>
    <xf numFmtId="0" fontId="5" fillId="0" borderId="2" xfId="0" applyFont="1" applyBorder="1"/>
    <xf numFmtId="165" fontId="5" fillId="0" borderId="2" xfId="1" applyNumberFormat="1" applyFont="1" applyBorder="1"/>
    <xf numFmtId="0" fontId="5" fillId="0" borderId="0" xfId="0" applyFont="1"/>
    <xf numFmtId="165" fontId="4" fillId="0" borderId="0" xfId="1" applyNumberFormat="1" applyFont="1"/>
    <xf numFmtId="0" fontId="4" fillId="0" borderId="0" xfId="0" applyFont="1" applyAlignment="1">
      <alignment horizontal="right"/>
    </xf>
    <xf numFmtId="37" fontId="2" fillId="0" borderId="0" xfId="0" applyNumberFormat="1" applyFont="1"/>
    <xf numFmtId="0" fontId="5" fillId="0" borderId="2" xfId="0" applyFont="1" applyBorder="1" applyAlignment="1">
      <alignment horizontal="right"/>
    </xf>
    <xf numFmtId="165" fontId="4" fillId="0" borderId="0" xfId="1" applyNumberFormat="1" applyFont="1" applyBorder="1"/>
    <xf numFmtId="165" fontId="5" fillId="0" borderId="0" xfId="1" applyNumberFormat="1" applyFont="1" applyBorder="1"/>
    <xf numFmtId="165" fontId="5" fillId="0" borderId="0" xfId="1" applyNumberFormat="1" applyFont="1"/>
    <xf numFmtId="16" fontId="15" fillId="0" borderId="0" xfId="0" applyNumberFormat="1" applyFont="1" applyAlignment="1">
      <alignment horizontal="center"/>
    </xf>
    <xf numFmtId="0" fontId="14" fillId="0" borderId="1" xfId="0" applyFont="1" applyBorder="1"/>
    <xf numFmtId="15" fontId="3" fillId="0" borderId="1" xfId="0" applyNumberFormat="1" applyFont="1" applyBorder="1" applyAlignment="1">
      <alignment horizontal="center" vertical="center" wrapText="1"/>
    </xf>
    <xf numFmtId="15" fontId="3" fillId="0" borderId="0" xfId="0" applyNumberFormat="1" applyFont="1" applyAlignment="1">
      <alignment horizontal="center" vertical="center" wrapText="1"/>
    </xf>
    <xf numFmtId="164" fontId="5" fillId="0" borderId="0" xfId="2" applyNumberFormat="1" applyFont="1" applyBorder="1"/>
    <xf numFmtId="0" fontId="3" fillId="0" borderId="2" xfId="0" applyFont="1" applyBorder="1" applyAlignment="1">
      <alignment horizontal="left" vertical="center" wrapText="1"/>
    </xf>
    <xf numFmtId="0" fontId="4" fillId="0" borderId="3" xfId="0" applyFont="1" applyBorder="1"/>
    <xf numFmtId="0" fontId="2" fillId="0" borderId="0" xfId="0" applyFont="1" applyAlignment="1">
      <alignment horizontal="left" vertical="center" wrapText="1" indent="2"/>
    </xf>
    <xf numFmtId="0" fontId="2" fillId="0" borderId="0" xfId="0" applyFont="1" applyAlignment="1">
      <alignment horizontal="left" vertical="center" wrapText="1" indent="4"/>
    </xf>
    <xf numFmtId="0" fontId="3" fillId="0" borderId="3" xfId="0" applyFont="1" applyBorder="1" applyAlignment="1">
      <alignment horizontal="left" vertical="center" wrapText="1"/>
    </xf>
    <xf numFmtId="0" fontId="2" fillId="0" borderId="3" xfId="0" applyFont="1" applyBorder="1"/>
    <xf numFmtId="0" fontId="3" fillId="0" borderId="3" xfId="0" applyFont="1" applyBorder="1"/>
    <xf numFmtId="165" fontId="3" fillId="0" borderId="3" xfId="1" applyNumberFormat="1" applyFont="1" applyBorder="1"/>
    <xf numFmtId="0" fontId="2" fillId="0" borderId="2" xfId="0" applyFont="1" applyBorder="1" applyAlignment="1">
      <alignment horizontal="left" vertical="center" wrapText="1"/>
    </xf>
    <xf numFmtId="165" fontId="2" fillId="0" borderId="2" xfId="1" applyNumberFormat="1" applyFont="1" applyBorder="1"/>
    <xf numFmtId="0" fontId="3" fillId="0" borderId="0" xfId="0" applyFont="1" applyAlignment="1">
      <alignment horizontal="left" vertical="center" wrapText="1"/>
    </xf>
    <xf numFmtId="165" fontId="3" fillId="0" borderId="2" xfId="1" applyNumberFormat="1" applyFont="1" applyBorder="1"/>
    <xf numFmtId="0" fontId="2" fillId="0" borderId="0" xfId="0" applyFont="1" applyAlignment="1">
      <alignment vertical="center" wrapText="1"/>
    </xf>
    <xf numFmtId="0" fontId="14" fillId="0" borderId="0" xfId="0" applyFont="1" applyAlignment="1">
      <alignment horizontal="left" vertical="center" wrapText="1"/>
    </xf>
    <xf numFmtId="16" fontId="15" fillId="0" borderId="0" xfId="0" quotePrefix="1" applyNumberFormat="1" applyFont="1" applyAlignment="1">
      <alignment horizontal="center"/>
    </xf>
    <xf numFmtId="0" fontId="4" fillId="0" borderId="2" xfId="0" applyFont="1" applyBorder="1"/>
    <xf numFmtId="0" fontId="5" fillId="0" borderId="0" xfId="0" applyFont="1" applyAlignment="1">
      <alignment wrapText="1"/>
    </xf>
    <xf numFmtId="0" fontId="4" fillId="0" borderId="0" xfId="0" applyFont="1" applyAlignment="1">
      <alignment wrapText="1"/>
    </xf>
    <xf numFmtId="0" fontId="5" fillId="0" borderId="2" xfId="0" applyFont="1" applyBorder="1" applyAlignment="1">
      <alignment wrapText="1"/>
    </xf>
    <xf numFmtId="165" fontId="4" fillId="0" borderId="0" xfId="1" applyNumberFormat="1" applyFont="1" applyFill="1" applyBorder="1"/>
    <xf numFmtId="0" fontId="5" fillId="0" borderId="3" xfId="0" applyFont="1" applyBorder="1"/>
    <xf numFmtId="165" fontId="5" fillId="0" borderId="3" xfId="1" applyNumberFormat="1" applyFont="1" applyFill="1" applyBorder="1"/>
    <xf numFmtId="15" fontId="3" fillId="0" borderId="1" xfId="0" quotePrefix="1" applyNumberFormat="1" applyFont="1" applyBorder="1" applyAlignment="1">
      <alignment horizontal="center" vertical="center"/>
    </xf>
    <xf numFmtId="0" fontId="14" fillId="0" borderId="1" xfId="0" applyFont="1" applyBorder="1" applyAlignment="1">
      <alignment horizontal="center"/>
    </xf>
    <xf numFmtId="165" fontId="2" fillId="0" borderId="0" xfId="2" applyNumberFormat="1" applyFont="1" applyFill="1" applyAlignment="1">
      <alignment horizontal="right"/>
    </xf>
    <xf numFmtId="165" fontId="2" fillId="0" borderId="0" xfId="1" applyNumberFormat="1" applyFont="1" applyFill="1" applyAlignment="1">
      <alignment horizontal="right"/>
    </xf>
    <xf numFmtId="165" fontId="3" fillId="0" borderId="2" xfId="1" applyNumberFormat="1" applyFont="1" applyFill="1" applyBorder="1" applyAlignment="1">
      <alignment vertical="center"/>
    </xf>
    <xf numFmtId="0" fontId="17" fillId="0" borderId="0" xfId="0" applyFont="1"/>
    <xf numFmtId="165" fontId="2" fillId="0" borderId="0" xfId="1" applyNumberFormat="1" applyFont="1" applyFill="1" applyAlignment="1">
      <alignment vertical="center"/>
    </xf>
    <xf numFmtId="0" fontId="5" fillId="0" borderId="3" xfId="0" applyFont="1" applyBorder="1" applyAlignment="1">
      <alignment wrapText="1"/>
    </xf>
    <xf numFmtId="165" fontId="3" fillId="0" borderId="3" xfId="1" applyNumberFormat="1" applyFont="1" applyFill="1" applyBorder="1" applyAlignment="1">
      <alignment vertical="center"/>
    </xf>
    <xf numFmtId="0" fontId="3" fillId="0" borderId="3" xfId="0" applyFont="1" applyBorder="1" applyAlignment="1">
      <alignment wrapText="1"/>
    </xf>
    <xf numFmtId="0" fontId="2" fillId="0" borderId="0" xfId="0" applyFont="1" applyAlignment="1">
      <alignment wrapText="1"/>
    </xf>
    <xf numFmtId="0" fontId="3" fillId="0" borderId="2" xfId="0" applyFont="1" applyBorder="1" applyAlignment="1">
      <alignment wrapText="1"/>
    </xf>
    <xf numFmtId="0" fontId="3" fillId="0" borderId="0" xfId="0" applyFont="1" applyAlignment="1">
      <alignment vertical="center"/>
    </xf>
    <xf numFmtId="0" fontId="0" fillId="0" borderId="0" xfId="0" applyAlignment="1">
      <alignment horizontal="center" vertical="center"/>
    </xf>
    <xf numFmtId="0" fontId="4" fillId="0" borderId="1" xfId="0" applyFont="1" applyBorder="1"/>
    <xf numFmtId="0" fontId="3" fillId="0" borderId="1" xfId="0" applyFont="1" applyBorder="1" applyAlignment="1">
      <alignment horizontal="center" vertical="center" wrapText="1"/>
    </xf>
    <xf numFmtId="165" fontId="2" fillId="0" borderId="0" xfId="1" applyNumberFormat="1" applyFont="1" applyFill="1" applyBorder="1"/>
    <xf numFmtId="170" fontId="2" fillId="0" borderId="0" xfId="3" applyNumberFormat="1" applyFont="1"/>
    <xf numFmtId="9" fontId="2" fillId="0" borderId="0" xfId="3" applyFont="1" applyFill="1" applyBorder="1"/>
    <xf numFmtId="165" fontId="3" fillId="0" borderId="0" xfId="1" applyNumberFormat="1" applyFont="1" applyFill="1" applyBorder="1" applyAlignment="1">
      <alignment vertical="center"/>
    </xf>
    <xf numFmtId="170" fontId="2" fillId="0" borderId="0" xfId="3" applyNumberFormat="1" applyFont="1" applyAlignment="1">
      <alignment horizontal="right"/>
    </xf>
    <xf numFmtId="165" fontId="2" fillId="0" borderId="0" xfId="1" applyNumberFormat="1" applyFont="1" applyFill="1" applyBorder="1" applyAlignment="1">
      <alignment horizontal="right" vertical="center"/>
    </xf>
    <xf numFmtId="167" fontId="14" fillId="0" borderId="0" xfId="3" applyNumberFormat="1" applyFont="1" applyFill="1" applyBorder="1"/>
    <xf numFmtId="171" fontId="14" fillId="0" borderId="0" xfId="3" applyNumberFormat="1" applyFont="1"/>
    <xf numFmtId="0" fontId="14" fillId="0" borderId="0" xfId="3" applyNumberFormat="1" applyFont="1" applyAlignment="1">
      <alignment horizontal="right"/>
    </xf>
    <xf numFmtId="170" fontId="2" fillId="0" borderId="0" xfId="3" applyNumberFormat="1" applyFont="1" applyFill="1"/>
    <xf numFmtId="170" fontId="2" fillId="0" borderId="0" xfId="3" applyNumberFormat="1" applyFont="1" applyFill="1" applyAlignment="1">
      <alignment horizontal="right"/>
    </xf>
    <xf numFmtId="165" fontId="3" fillId="0" borderId="0" xfId="1" applyNumberFormat="1" applyFont="1" applyAlignment="1">
      <alignment vertical="center"/>
    </xf>
    <xf numFmtId="167" fontId="2" fillId="0" borderId="0" xfId="0" applyNumberFormat="1" applyFont="1"/>
    <xf numFmtId="165" fontId="2" fillId="0" borderId="0" xfId="1" applyNumberFormat="1" applyFont="1" applyFill="1" applyBorder="1" applyAlignment="1">
      <alignment vertical="center"/>
    </xf>
    <xf numFmtId="9" fontId="2" fillId="0" borderId="0" xfId="3" applyFont="1" applyFill="1" applyBorder="1" applyAlignment="1">
      <alignment vertical="center"/>
    </xf>
    <xf numFmtId="165" fontId="14" fillId="0" borderId="0" xfId="1" applyNumberFormat="1" applyFont="1" applyFill="1" applyBorder="1"/>
    <xf numFmtId="167" fontId="14" fillId="0" borderId="0" xfId="3" applyNumberFormat="1" applyFont="1"/>
    <xf numFmtId="165" fontId="14" fillId="0" borderId="0" xfId="1" applyNumberFormat="1" applyFont="1" applyFill="1" applyBorder="1" applyAlignment="1">
      <alignment vertical="center"/>
    </xf>
    <xf numFmtId="165" fontId="14" fillId="0" borderId="0" xfId="1" applyNumberFormat="1" applyFont="1" applyFill="1" applyBorder="1" applyAlignment="1">
      <alignment horizontal="right" vertical="center"/>
    </xf>
    <xf numFmtId="165" fontId="14" fillId="0" borderId="0" xfId="1" applyNumberFormat="1" applyFont="1" applyAlignment="1">
      <alignment vertical="center"/>
    </xf>
    <xf numFmtId="0" fontId="14" fillId="0" borderId="0" xfId="0" applyFont="1"/>
    <xf numFmtId="0" fontId="3" fillId="0" borderId="0" xfId="0" applyFont="1" applyAlignment="1">
      <alignment wrapText="1"/>
    </xf>
    <xf numFmtId="165" fontId="2" fillId="0" borderId="0" xfId="1" applyNumberFormat="1" applyFont="1" applyFill="1" applyBorder="1" applyAlignment="1">
      <alignment horizontal="right"/>
    </xf>
    <xf numFmtId="0" fontId="10" fillId="0" borderId="0" xfId="0" applyFont="1" applyAlignment="1">
      <alignment wrapText="1"/>
    </xf>
    <xf numFmtId="167" fontId="3" fillId="0" borderId="0" xfId="0" applyNumberFormat="1" applyFont="1" applyAlignment="1">
      <alignment wrapText="1"/>
    </xf>
    <xf numFmtId="167" fontId="2" fillId="0" borderId="0" xfId="3" applyNumberFormat="1" applyFont="1" applyBorder="1"/>
    <xf numFmtId="165" fontId="14" fillId="0" borderId="0" xfId="1" applyNumberFormat="1" applyFont="1"/>
    <xf numFmtId="165" fontId="2" fillId="0" borderId="0" xfId="1" applyNumberFormat="1" applyFont="1" applyAlignment="1">
      <alignment horizontal="right"/>
    </xf>
    <xf numFmtId="165" fontId="2" fillId="0" borderId="1" xfId="1" applyNumberFormat="1" applyFont="1" applyBorder="1" applyAlignment="1">
      <alignment horizontal="right"/>
    </xf>
    <xf numFmtId="37" fontId="5" fillId="0" borderId="2" xfId="1" applyNumberFormat="1" applyFont="1" applyBorder="1"/>
    <xf numFmtId="9" fontId="14" fillId="0" borderId="0" xfId="3" applyFont="1" applyFill="1" applyAlignment="1">
      <alignment horizontal="right"/>
    </xf>
    <xf numFmtId="171" fontId="14" fillId="0" borderId="0" xfId="3" applyNumberFormat="1" applyFont="1" applyFill="1"/>
    <xf numFmtId="0" fontId="14" fillId="0" borderId="0" xfId="3" applyNumberFormat="1" applyFont="1" applyFill="1" applyAlignment="1">
      <alignment horizontal="right"/>
    </xf>
    <xf numFmtId="0" fontId="2" fillId="0" borderId="0" xfId="0" applyFont="1" applyAlignment="1">
      <alignment horizontal="left" vertical="center" wrapText="1"/>
    </xf>
    <xf numFmtId="0" fontId="3" fillId="0" borderId="1" xfId="0" applyFont="1" applyBorder="1" applyAlignment="1">
      <alignment horizontal="center" vertical="center"/>
    </xf>
    <xf numFmtId="0" fontId="2" fillId="0" borderId="0" xfId="0" applyFont="1" applyAlignment="1">
      <alignment horizontal="left" vertical="center" wrapText="1"/>
    </xf>
    <xf numFmtId="166" fontId="2" fillId="0" borderId="0" xfId="3" applyNumberFormat="1" applyFont="1"/>
    <xf numFmtId="165" fontId="5" fillId="0" borderId="2" xfId="2" applyNumberFormat="1" applyFont="1" applyBorder="1"/>
    <xf numFmtId="166" fontId="3" fillId="0" borderId="0" xfId="3" applyNumberFormat="1" applyFont="1"/>
    <xf numFmtId="0" fontId="2" fillId="0" borderId="0" xfId="0" applyFont="1" applyAlignment="1">
      <alignment horizontal="left" vertical="center" wrapText="1" indent="1"/>
    </xf>
    <xf numFmtId="43" fontId="3" fillId="0" borderId="0" xfId="1" applyFont="1"/>
    <xf numFmtId="43" fontId="2" fillId="0" borderId="0" xfId="1" applyFont="1"/>
    <xf numFmtId="165" fontId="2" fillId="0" borderId="0" xfId="1" applyNumberFormat="1" applyFont="1" applyFill="1" applyAlignment="1">
      <alignment horizontal="right" vertical="center" indent="1"/>
    </xf>
    <xf numFmtId="167" fontId="3" fillId="0" borderId="1" xfId="3" applyNumberFormat="1" applyFont="1" applyFill="1" applyBorder="1" applyAlignment="1">
      <alignment horizontal="right" vertical="center"/>
    </xf>
    <xf numFmtId="0" fontId="2" fillId="0" borderId="0" xfId="0" applyFont="1" applyFill="1"/>
    <xf numFmtId="0" fontId="2" fillId="0" borderId="1" xfId="0" applyFont="1" applyFill="1" applyBorder="1"/>
    <xf numFmtId="169" fontId="3" fillId="0" borderId="1" xfId="3" applyNumberFormat="1" applyFont="1" applyFill="1" applyBorder="1" applyAlignment="1">
      <alignment vertical="center"/>
    </xf>
    <xf numFmtId="0" fontId="5" fillId="0" borderId="0" xfId="0" applyFont="1" applyBorder="1"/>
    <xf numFmtId="0" fontId="3" fillId="0" borderId="1" xfId="0" applyFont="1" applyBorder="1" applyAlignment="1">
      <alignment horizontal="left" vertical="center" wrapText="1"/>
    </xf>
    <xf numFmtId="0" fontId="2" fillId="0" borderId="1" xfId="0" applyFont="1" applyBorder="1" applyAlignment="1">
      <alignment horizontal="left" vertical="center" wrapText="1" indent="4"/>
    </xf>
    <xf numFmtId="172" fontId="2" fillId="0" borderId="0" xfId="0" applyNumberFormat="1" applyFont="1"/>
    <xf numFmtId="15" fontId="5" fillId="0" borderId="1" xfId="0" quotePrefix="1" applyNumberFormat="1" applyFont="1" applyBorder="1" applyAlignment="1">
      <alignment horizontal="center" vertical="center" wrapText="1"/>
    </xf>
    <xf numFmtId="0" fontId="3" fillId="0" borderId="2" xfId="0" applyFont="1" applyBorder="1" applyAlignment="1">
      <alignment horizontal="left" indent="1"/>
    </xf>
    <xf numFmtId="165" fontId="3" fillId="0" borderId="2" xfId="1" applyNumberFormat="1" applyFont="1" applyFill="1" applyBorder="1"/>
    <xf numFmtId="170" fontId="3" fillId="0" borderId="2" xfId="3" applyNumberFormat="1" applyFont="1" applyBorder="1"/>
    <xf numFmtId="9" fontId="3" fillId="0" borderId="2" xfId="3" applyFont="1" applyBorder="1"/>
    <xf numFmtId="165" fontId="3" fillId="0" borderId="2" xfId="0" applyNumberFormat="1" applyFont="1" applyBorder="1"/>
    <xf numFmtId="165" fontId="3" fillId="0" borderId="2" xfId="1" applyNumberFormat="1" applyFont="1" applyBorder="1" applyAlignment="1">
      <alignment horizontal="right" vertical="center" indent="1"/>
    </xf>
    <xf numFmtId="169" fontId="3" fillId="0" borderId="2" xfId="3" applyNumberFormat="1" applyFont="1" applyBorder="1" applyAlignment="1">
      <alignment vertical="center"/>
    </xf>
    <xf numFmtId="0" fontId="14" fillId="0" borderId="0" xfId="0" applyFont="1" applyBorder="1"/>
    <xf numFmtId="15" fontId="3" fillId="0" borderId="0" xfId="0" applyNumberFormat="1" applyFont="1" applyBorder="1" applyAlignment="1">
      <alignment horizontal="center" vertical="center" wrapText="1"/>
    </xf>
    <xf numFmtId="15" fontId="3" fillId="0" borderId="0" xfId="0" quotePrefix="1" applyNumberFormat="1" applyFont="1" applyBorder="1" applyAlignment="1">
      <alignment horizontal="center" vertical="center" wrapText="1"/>
    </xf>
    <xf numFmtId="0" fontId="2" fillId="0" borderId="0" xfId="0" applyFont="1" applyBorder="1"/>
    <xf numFmtId="0" fontId="2" fillId="0" borderId="0" xfId="0" applyFont="1" applyBorder="1" applyAlignment="1">
      <alignment horizontal="left" vertical="center" wrapText="1"/>
    </xf>
    <xf numFmtId="15" fontId="2" fillId="0" borderId="0" xfId="0" quotePrefix="1" applyNumberFormat="1" applyFont="1" applyBorder="1" applyAlignment="1">
      <alignment horizontal="center" vertical="center" wrapText="1"/>
    </xf>
    <xf numFmtId="0" fontId="3" fillId="0" borderId="0" xfId="0" applyFont="1" applyBorder="1" applyAlignment="1">
      <alignment horizontal="left" vertical="center" wrapText="1"/>
    </xf>
    <xf numFmtId="0" fontId="9" fillId="0" borderId="0" xfId="5" applyFont="1" applyFill="1" applyAlignment="1">
      <alignment horizontal="center"/>
    </xf>
    <xf numFmtId="0" fontId="2" fillId="0" borderId="0" xfId="0" applyFont="1" applyAlignment="1">
      <alignment vertical="center"/>
    </xf>
    <xf numFmtId="0" fontId="2" fillId="0" borderId="0" xfId="0" applyFont="1" applyAlignment="1">
      <alignment horizontal="left" vertical="center" wrapText="1"/>
    </xf>
    <xf numFmtId="167" fontId="3" fillId="0" borderId="2" xfId="3" applyNumberFormat="1" applyFont="1" applyBorder="1" applyAlignment="1">
      <alignment horizontal="right" vertical="center" indent="1"/>
    </xf>
    <xf numFmtId="169" fontId="3" fillId="0" borderId="0" xfId="0" applyNumberFormat="1" applyFont="1"/>
    <xf numFmtId="9" fontId="2" fillId="0" borderId="0" xfId="3" applyFont="1"/>
    <xf numFmtId="167" fontId="2" fillId="0" borderId="0" xfId="3" applyNumberFormat="1" applyFont="1"/>
    <xf numFmtId="10" fontId="2" fillId="0" borderId="0" xfId="3" applyNumberFormat="1" applyFont="1"/>
    <xf numFmtId="173" fontId="2" fillId="0" borderId="0" xfId="1" applyNumberFormat="1" applyFont="1"/>
    <xf numFmtId="173" fontId="2" fillId="0" borderId="0" xfId="0" applyNumberFormat="1" applyFont="1"/>
    <xf numFmtId="165" fontId="2" fillId="0" borderId="0" xfId="1" applyNumberFormat="1" applyFont="1" applyFill="1" applyBorder="1" applyAlignment="1">
      <alignment horizontal="right" vertical="center" indent="1"/>
    </xf>
    <xf numFmtId="169" fontId="3" fillId="0" borderId="0" xfId="3" applyNumberFormat="1" applyFont="1" applyFill="1" applyAlignment="1">
      <alignment vertical="center"/>
    </xf>
    <xf numFmtId="169" fontId="3" fillId="0" borderId="0" xfId="3" applyNumberFormat="1" applyFont="1" applyFill="1" applyAlignment="1">
      <alignment horizontal="right" vertical="center"/>
    </xf>
    <xf numFmtId="0" fontId="3" fillId="0" borderId="0" xfId="0" applyFont="1" applyFill="1"/>
    <xf numFmtId="172" fontId="3" fillId="0" borderId="0" xfId="0" applyNumberFormat="1" applyFont="1"/>
    <xf numFmtId="165" fontId="2" fillId="0" borderId="0" xfId="0" applyNumberFormat="1" applyFont="1" applyFill="1"/>
    <xf numFmtId="0" fontId="2" fillId="0" borderId="0" xfId="0" applyFont="1" applyAlignment="1">
      <alignment horizontal="left" vertical="center" wrapText="1"/>
    </xf>
    <xf numFmtId="43" fontId="3" fillId="0" borderId="0" xfId="1" applyFont="1" applyFill="1" applyAlignment="1">
      <alignment horizontal="right" vertical="center" indent="1"/>
    </xf>
    <xf numFmtId="43" fontId="2" fillId="0" borderId="0" xfId="0" applyNumberFormat="1" applyFont="1"/>
    <xf numFmtId="43" fontId="2" fillId="0" borderId="0" xfId="1" applyFont="1" applyFill="1" applyAlignment="1">
      <alignment horizontal="right" vertical="center" indent="1"/>
    </xf>
    <xf numFmtId="43" fontId="5" fillId="0" borderId="2" xfId="1" applyFont="1" applyBorder="1"/>
    <xf numFmtId="43" fontId="5" fillId="0" borderId="0" xfId="1" applyFont="1" applyBorder="1"/>
    <xf numFmtId="165" fontId="3" fillId="0" borderId="0" xfId="1" applyNumberFormat="1" applyFont="1" applyFill="1"/>
    <xf numFmtId="0" fontId="2" fillId="0" borderId="0" xfId="0" applyFont="1" applyAlignment="1">
      <alignment horizontal="left" vertical="center" wrapText="1"/>
    </xf>
    <xf numFmtId="0" fontId="3" fillId="0" borderId="1" xfId="0" applyFont="1" applyBorder="1" applyAlignment="1">
      <alignment horizontal="center" vertical="center"/>
    </xf>
    <xf numFmtId="0" fontId="3" fillId="0" borderId="0" xfId="0" applyFont="1" applyAlignment="1">
      <alignment horizontal="center"/>
    </xf>
    <xf numFmtId="0" fontId="4" fillId="0" borderId="0" xfId="0" applyFont="1" applyAlignment="1">
      <alignment wrapText="1"/>
    </xf>
    <xf numFmtId="0" fontId="4" fillId="0" borderId="0" xfId="0" applyFont="1" applyAlignment="1">
      <alignment vertical="top" wrapText="1"/>
    </xf>
    <xf numFmtId="0" fontId="3" fillId="0" borderId="0" xfId="0" applyFont="1" applyAlignment="1">
      <alignment horizontal="center" vertical="center"/>
    </xf>
    <xf numFmtId="15" fontId="3" fillId="0" borderId="1" xfId="0" applyNumberFormat="1" applyFont="1" applyBorder="1" applyAlignment="1">
      <alignment horizontal="center" vertical="center"/>
    </xf>
    <xf numFmtId="0" fontId="3" fillId="0" borderId="1" xfId="0" applyFont="1" applyBorder="1" applyAlignment="1">
      <alignment horizontal="center"/>
    </xf>
    <xf numFmtId="0" fontId="4" fillId="0" borderId="0" xfId="0" applyFont="1" applyFill="1"/>
    <xf numFmtId="0" fontId="10" fillId="0" borderId="0" xfId="0" applyFont="1" applyFill="1" applyAlignment="1">
      <alignment horizontal="left" indent="2"/>
    </xf>
    <xf numFmtId="15" fontId="3" fillId="0" borderId="0" xfId="0" applyNumberFormat="1" applyFont="1" applyAlignment="1">
      <alignment horizontal="center" vertical="center"/>
    </xf>
    <xf numFmtId="165" fontId="2" fillId="0" borderId="0" xfId="0" applyNumberFormat="1" applyFont="1" applyAlignment="1">
      <alignment horizontal="center"/>
    </xf>
    <xf numFmtId="169" fontId="3" fillId="0" borderId="1" xfId="3" applyNumberFormat="1" applyFont="1" applyFill="1" applyBorder="1" applyAlignment="1">
      <alignment horizontal="right" vertical="center"/>
    </xf>
    <xf numFmtId="167" fontId="2" fillId="0" borderId="0" xfId="3" applyNumberFormat="1" applyFont="1" applyFill="1" applyAlignment="1">
      <alignment horizontal="right" vertical="center" indent="1"/>
    </xf>
    <xf numFmtId="0" fontId="2" fillId="0" borderId="0" xfId="0" applyFont="1" applyAlignment="1">
      <alignment vertical="top" wrapText="1"/>
    </xf>
    <xf numFmtId="0" fontId="2" fillId="0" borderId="0" xfId="0" applyFont="1" applyFill="1" applyAlignment="1">
      <alignment horizontal="left" vertical="center" wrapText="1" indent="4"/>
    </xf>
    <xf numFmtId="0" fontId="4" fillId="0" borderId="0" xfId="0" applyFont="1" applyFill="1" applyAlignment="1">
      <alignment vertical="top" wrapText="1"/>
    </xf>
    <xf numFmtId="164" fontId="2" fillId="0" borderId="0" xfId="2" applyNumberFormat="1" applyFont="1" applyFill="1"/>
    <xf numFmtId="0" fontId="8" fillId="0" borderId="0" xfId="0" applyFont="1" applyFill="1" applyAlignment="1">
      <alignment horizontal="center"/>
    </xf>
    <xf numFmtId="0" fontId="3" fillId="0" borderId="0" xfId="0" applyFont="1" applyFill="1" applyAlignment="1">
      <alignment horizontal="left" indent="1"/>
    </xf>
    <xf numFmtId="0" fontId="3" fillId="0" borderId="0" xfId="0" applyFont="1" applyFill="1" applyAlignment="1">
      <alignment horizontal="left" wrapText="1" indent="1"/>
    </xf>
    <xf numFmtId="0" fontId="5" fillId="0" borderId="0" xfId="0" applyFont="1" applyFill="1"/>
    <xf numFmtId="165" fontId="5" fillId="0" borderId="0" xfId="1" applyNumberFormat="1" applyFont="1" applyFill="1" applyBorder="1"/>
    <xf numFmtId="0" fontId="2" fillId="0" borderId="0" xfId="0" applyFont="1" applyFill="1" applyAlignment="1">
      <alignment vertical="top" wrapText="1"/>
    </xf>
    <xf numFmtId="0" fontId="5" fillId="0" borderId="0" xfId="0" applyFont="1" applyFill="1" applyAlignment="1">
      <alignment horizontal="left" vertical="center" wrapText="1"/>
    </xf>
    <xf numFmtId="0" fontId="4" fillId="0" borderId="0" xfId="0" applyFont="1" applyFill="1" applyAlignment="1">
      <alignment horizontal="left"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Alignment="1">
      <alignment horizontal="center"/>
    </xf>
    <xf numFmtId="0" fontId="16"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vertical="center" wrapText="1"/>
    </xf>
    <xf numFmtId="0" fontId="4" fillId="0" borderId="0" xfId="0" applyFont="1" applyFill="1" applyAlignment="1">
      <alignment vertical="top" wrapText="1"/>
    </xf>
    <xf numFmtId="0" fontId="0" fillId="0" borderId="0" xfId="0" applyFill="1" applyAlignment="1">
      <alignment vertical="top" wrapText="1"/>
    </xf>
    <xf numFmtId="49" fontId="3" fillId="0" borderId="1" xfId="0" applyNumberFormat="1" applyFont="1" applyBorder="1" applyAlignment="1">
      <alignment horizontal="center" vertical="center"/>
    </xf>
    <xf numFmtId="15" fontId="3" fillId="0" borderId="2" xfId="0" applyNumberFormat="1" applyFont="1" applyBorder="1" applyAlignment="1">
      <alignment horizontal="center" vertical="center"/>
    </xf>
    <xf numFmtId="0" fontId="4" fillId="0" borderId="0" xfId="0" applyFont="1" applyAlignment="1">
      <alignment vertical="top" wrapText="1"/>
    </xf>
    <xf numFmtId="0" fontId="2" fillId="0" borderId="0" xfId="0" applyFont="1" applyAlignment="1">
      <alignment vertical="top" wrapText="1"/>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0" fillId="0" borderId="0" xfId="0" applyFill="1" applyAlignment="1">
      <alignment wrapText="1"/>
    </xf>
    <xf numFmtId="0" fontId="18" fillId="0" borderId="0" xfId="0" applyFont="1" applyFill="1" applyAlignment="1">
      <alignment vertical="top" wrapText="1"/>
    </xf>
    <xf numFmtId="0" fontId="2" fillId="0" borderId="0" xfId="0" applyFont="1" applyAlignment="1">
      <alignment wrapText="1"/>
    </xf>
    <xf numFmtId="0" fontId="0" fillId="0" borderId="0" xfId="0" applyAlignment="1">
      <alignment vertical="top" wrapText="1"/>
    </xf>
  </cellXfs>
  <cellStyles count="6">
    <cellStyle name="Comma" xfId="1" builtinId="3"/>
    <cellStyle name="Currency" xfId="2" builtinId="4"/>
    <cellStyle name="Hyperlink" xfId="5" builtinId="8"/>
    <cellStyle name="Normal" xfId="0" builtinId="0"/>
    <cellStyle name="Normal 3" xfId="4" xr:uid="{A3E9C572-0834-436D-8681-316FC6367809}"/>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0account\LISA\Central%20Div%20Str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pwc.sharepoint.com/Users/lneese/AppData/Local/Temp/orion/A-Series%20-%20Other_Glendon%202008%20Tax%20Schedule_6676757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pwc.sharepoint.com/Users/rmichaelson/AppData/Local/Temp/orion/Extension%20Workpapers_2010%20Glendon%20Partners%20Ext_8766798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pwc.sharepoint.com/Users/rmichaelson/AppData/Local/Temp/orion/Extension%20Workpapers_E%20Workbook%20-%20MPBC%20Glendon_729339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ntral Div Stores"/>
      <sheetName val="Store-Map"/>
      <sheetName val="input"/>
      <sheetName val="Central_Div_Stores"/>
      <sheetName val="Financial Summary"/>
      <sheetName val="Scenarios"/>
      <sheetName val="Deal Summary"/>
      <sheetName val="Sensitivities"/>
      <sheetName val="LDMI"/>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e"/>
      <sheetName val="Index"/>
      <sheetName val="A-1 Book to Tax Reconciliation"/>
      <sheetName val="A-3 Balance Sheet"/>
      <sheetName val="A-4 Income Statement"/>
      <sheetName val="A-4a Gross Receipts"/>
      <sheetName val="F-1 Form 1118 Worksheet"/>
      <sheetName val="F-2 Form 1118 Sch B Attachment"/>
      <sheetName val="F-3 Form 1118 AMT"/>
      <sheetName val="G-1 Depreciation Form 4562"/>
      <sheetName val="G-07 Depreciation Detail"/>
      <sheetName val="G-08 AMT Form 4626"/>
      <sheetName val="G-10 AMT Depreciation Detail "/>
      <sheetName val="K-1 Retained Earnings Rollfwd"/>
      <sheetName val="O-1.1 Pro-Forma 1120"/>
      <sheetName val="O-1.2 Officer Comp"/>
      <sheetName val="O-1.3 Sch J Tax Computation"/>
      <sheetName val="O-1.4 Sch K Other information"/>
      <sheetName val="O-1.5 Schedule L"/>
      <sheetName val="O-1.6 Dividends &amp; Interest"/>
      <sheetName val="O-1.7 Salaries &amp; Wages"/>
      <sheetName val="O-1.8 Repairs and Maintenance"/>
      <sheetName val="O-1.9 Tax &amp; Licenses"/>
      <sheetName val="O-1.10 Employee benefits"/>
      <sheetName val="O-1.11 Other Deductions"/>
      <sheetName val="O-2 Interest Expense "/>
      <sheetName val="O-3 UK Operations Jan-Jun 2008"/>
      <sheetName val="S-1 State Apportionment"/>
      <sheetName val="A-1_Book_to_Tax_Reconciliation"/>
      <sheetName val="A-3_Balance_Sheet"/>
      <sheetName val="A-4_Income_Statement"/>
      <sheetName val="A-4a_Gross_Receipts"/>
      <sheetName val="F-1_Form_1118_Worksheet"/>
      <sheetName val="F-2_Form_1118_Sch_B_Attachment"/>
      <sheetName val="F-3_Form_1118_AMT"/>
      <sheetName val="G-1_Depreciation_Form_4562"/>
      <sheetName val="G-07_Depreciation_Detail"/>
      <sheetName val="G-08_AMT_Form_4626"/>
      <sheetName val="G-10_AMT_Depreciation_Detail_"/>
      <sheetName val="K-1_Retained_Earnings_Rollfwd"/>
      <sheetName val="O-1_1_Pro-Forma_1120"/>
      <sheetName val="O-1_2_Officer_Comp"/>
      <sheetName val="O-1_3_Sch_J_Tax_Computation"/>
      <sheetName val="O-1_4_Sch_K_Other_information"/>
      <sheetName val="O-1_5_Schedule_L"/>
      <sheetName val="O-1_6_Dividends_&amp;_Interest"/>
      <sheetName val="O-1_7_Salaries_&amp;_Wages"/>
      <sheetName val="O-1_8_Repairs_and_Maintenance"/>
      <sheetName val="O-1_9_Tax_&amp;_Licenses"/>
      <sheetName val="O-1_10_Employee_benefits"/>
      <sheetName val="O-1_11_Other_Deductions"/>
      <sheetName val="O-2_Interest_Expense_"/>
      <sheetName val="O-3_UK_Operations_Jan-Jun_2008"/>
      <sheetName val="S-1_State_Apportionment"/>
      <sheetName val="Corp"/>
    </sheetNames>
    <sheetDataSet>
      <sheetData sheetId="0"/>
      <sheetData sheetId="1"/>
      <sheetData sheetId="2"/>
      <sheetData sheetId="3"/>
      <sheetData sheetId="4">
        <row r="14">
          <cell r="H14">
            <v>623733</v>
          </cell>
        </row>
        <row r="16">
          <cell r="H16">
            <v>23858.379999999899</v>
          </cell>
        </row>
        <row r="18">
          <cell r="H18">
            <v>6561.5799999999899</v>
          </cell>
        </row>
        <row r="20">
          <cell r="H20">
            <v>17914.099999999999</v>
          </cell>
        </row>
        <row r="21">
          <cell r="H21">
            <v>34252.050000000003</v>
          </cell>
        </row>
        <row r="22">
          <cell r="H22">
            <v>2900.32</v>
          </cell>
        </row>
        <row r="23">
          <cell r="H23">
            <v>234.63999999999899</v>
          </cell>
        </row>
        <row r="24">
          <cell r="H24">
            <v>5947.9188000000004</v>
          </cell>
        </row>
        <row r="25">
          <cell r="H25">
            <v>116.75</v>
          </cell>
        </row>
        <row r="31">
          <cell r="H31">
            <v>275.49</v>
          </cell>
        </row>
        <row r="33">
          <cell r="H33">
            <v>119.2</v>
          </cell>
        </row>
      </sheetData>
      <sheetData sheetId="5"/>
      <sheetData sheetId="6"/>
      <sheetData sheetId="7"/>
      <sheetData sheetId="8"/>
      <sheetData sheetId="9"/>
      <sheetData sheetId="10">
        <row r="90">
          <cell r="K90">
            <v>2912.83</v>
          </cell>
        </row>
        <row r="98">
          <cell r="K98">
            <v>1713.44</v>
          </cell>
        </row>
        <row r="108">
          <cell r="K108">
            <v>1306.8699999999999</v>
          </cell>
        </row>
        <row r="109">
          <cell r="K109">
            <v>2412.27</v>
          </cell>
        </row>
        <row r="111">
          <cell r="K111">
            <v>1054.19</v>
          </cell>
        </row>
        <row r="112">
          <cell r="K112">
            <v>2140.4499999999998</v>
          </cell>
        </row>
        <row r="113">
          <cell r="K113">
            <v>2151.8000000000002</v>
          </cell>
        </row>
        <row r="114">
          <cell r="K114">
            <v>5797.65</v>
          </cell>
        </row>
      </sheetData>
      <sheetData sheetId="11"/>
      <sheetData sheetId="12"/>
      <sheetData sheetId="13"/>
      <sheetData sheetId="14">
        <row r="24">
          <cell r="C24">
            <v>85251</v>
          </cell>
        </row>
      </sheetData>
      <sheetData sheetId="15"/>
      <sheetData sheetId="16"/>
      <sheetData sheetId="17"/>
      <sheetData sheetId="18"/>
      <sheetData sheetId="19"/>
      <sheetData sheetId="20"/>
      <sheetData sheetId="21"/>
      <sheetData sheetId="22"/>
      <sheetData sheetId="23"/>
      <sheetData sheetId="24">
        <row r="19">
          <cell r="C19">
            <v>630.37</v>
          </cell>
        </row>
        <row r="24">
          <cell r="C24">
            <v>983.92</v>
          </cell>
        </row>
        <row r="25">
          <cell r="B25">
            <v>143311</v>
          </cell>
        </row>
        <row r="43">
          <cell r="B43">
            <v>4843</v>
          </cell>
        </row>
        <row r="59">
          <cell r="B59">
            <v>18319.509999999998</v>
          </cell>
          <cell r="F59">
            <v>17994.509999999998</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 Tax Liab. Calc."/>
      <sheetName val="E1 - Book-Tax Reconciliation"/>
      <sheetName val="E1a - Accrued Vacation Summary"/>
      <sheetName val="E5 - PBC Draft Trial Balance"/>
      <sheetName val="Sheet2"/>
      <sheetName val="Sheet3"/>
      <sheetName val="E6 - Tax Expense Detail"/>
      <sheetName val="Fed_Tax_Liab__Calc_"/>
      <sheetName val="E1_-_Book-Tax_Reconciliation"/>
      <sheetName val="E1a_-_Accrued_Vacation_Summary"/>
      <sheetName val="E5_-_PBC_Draft_Trial_Balance"/>
      <sheetName val="E6_-_Tax_Expense_Detail"/>
      <sheetName val="CE w_tax"/>
      <sheetName val="1040128"/>
      <sheetName val="Algeria"/>
    </sheetNames>
    <sheetDataSet>
      <sheetData sheetId="0"/>
      <sheetData sheetId="1">
        <row r="26">
          <cell r="C26">
            <v>725624.26499999699</v>
          </cell>
        </row>
      </sheetData>
      <sheetData sheetId="2">
        <row r="13">
          <cell r="B13">
            <v>72312.86</v>
          </cell>
        </row>
      </sheetData>
      <sheetData sheetId="3">
        <row r="501">
          <cell r="C501">
            <v>6824.83</v>
          </cell>
        </row>
      </sheetData>
      <sheetData sheetId="4"/>
      <sheetData sheetId="5"/>
      <sheetData sheetId="6">
        <row r="7">
          <cell r="Q7">
            <v>46000</v>
          </cell>
        </row>
        <row r="8">
          <cell r="Q8">
            <v>100</v>
          </cell>
        </row>
        <row r="9">
          <cell r="Q9">
            <v>2500</v>
          </cell>
        </row>
        <row r="10">
          <cell r="Q10">
            <v>1000</v>
          </cell>
        </row>
        <row r="12">
          <cell r="Q12">
            <v>500</v>
          </cell>
        </row>
        <row r="13">
          <cell r="Q13">
            <v>45000</v>
          </cell>
        </row>
        <row r="21">
          <cell r="Q21">
            <v>25000</v>
          </cell>
        </row>
      </sheetData>
      <sheetData sheetId="7"/>
      <sheetData sheetId="8"/>
      <sheetData sheetId="9"/>
      <sheetData sheetId="10"/>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ed Tax Liab. Calc."/>
      <sheetName val="E1 - Book-Tax Reconciliation"/>
      <sheetName val="E1a - M Adj Summary"/>
      <sheetName val="E2 - Estimated Payments Made"/>
      <sheetName val="E3 - Final Balance Sheet"/>
      <sheetName val="E4a - Final Income Statement"/>
      <sheetName val="E4 - Q4 Est Income Stmt"/>
      <sheetName val="E5 - Q4 Est Gifts"/>
      <sheetName val="E6 - Tax Expense Detail"/>
      <sheetName val="E7 - State Apportionment"/>
      <sheetName val="E11 - Q4 Est UK P&amp;L"/>
      <sheetName val="Q4 Tax Depreciation"/>
      <sheetName val="Q4 GAAP Depreciation"/>
      <sheetName val="Q4 Est Form 4562 Summary"/>
      <sheetName val="Q4 Est Form 4626 AMT Adj"/>
      <sheetName val="Fed_Tax_Liab__Calc_"/>
      <sheetName val="E1_-_Book-Tax_Reconciliation"/>
      <sheetName val="E1a_-_M_Adj_Summary"/>
      <sheetName val="E2_-_Estimated_Payments_Made"/>
      <sheetName val="E3_-_Final_Balance_Sheet"/>
      <sheetName val="E4a_-_Final_Income_Statement"/>
      <sheetName val="E4_-_Q4_Est_Income_Stmt"/>
      <sheetName val="E5_-_Q4_Est_Gifts"/>
      <sheetName val="E6_-_Tax_Expense_Detail"/>
      <sheetName val="E7_-_State_Apportionment"/>
      <sheetName val="E11_-_Q4_Est_UK_P&amp;L"/>
      <sheetName val="Q4_Tax_Depreciation"/>
      <sheetName val="Q4_GAAP_Depreciation"/>
      <sheetName val="Q4_Est_Form_4562_Summary"/>
      <sheetName val="Q4_Est_Form_4626_AMT_Adj"/>
      <sheetName val="Avg_Fx_2021 Predecessor"/>
      <sheetName val="Bajas"/>
      <sheetName val="Trending"/>
      <sheetName val="Travel"/>
    </sheetNames>
    <sheetDataSet>
      <sheetData sheetId="0"/>
      <sheetData sheetId="1"/>
      <sheetData sheetId="2">
        <row r="13">
          <cell r="B13">
            <v>102792.29</v>
          </cell>
        </row>
      </sheetData>
      <sheetData sheetId="3">
        <row r="31">
          <cell r="D31">
            <v>-310000</v>
          </cell>
        </row>
      </sheetData>
      <sheetData sheetId="4"/>
      <sheetData sheetId="5"/>
      <sheetData sheetId="6">
        <row r="128">
          <cell r="I128">
            <v>17012.37</v>
          </cell>
        </row>
      </sheetData>
      <sheetData sheetId="7"/>
      <sheetData sheetId="8">
        <row r="21">
          <cell r="R21">
            <v>1500</v>
          </cell>
        </row>
      </sheetData>
      <sheetData sheetId="9"/>
      <sheetData sheetId="10">
        <row r="31">
          <cell r="E31">
            <v>2218732.37</v>
          </cell>
        </row>
        <row r="35">
          <cell r="E35">
            <v>-994.48500000000001</v>
          </cell>
        </row>
        <row r="36">
          <cell r="E36">
            <v>-57522.938999999998</v>
          </cell>
        </row>
        <row r="37">
          <cell r="E37">
            <v>-9353.6849999999995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38CCB-F509-4989-9CC2-70FEF917EA2E}">
  <sheetPr codeName="Sheet1">
    <tabColor rgb="FF92D050"/>
    <pageSetUpPr fitToPage="1"/>
  </sheetPr>
  <dimension ref="A1:E32"/>
  <sheetViews>
    <sheetView showGridLines="0" tabSelected="1" zoomScaleNormal="100" workbookViewId="0"/>
  </sheetViews>
  <sheetFormatPr defaultColWidth="9.140625" defaultRowHeight="15" x14ac:dyDescent="0.25"/>
  <cols>
    <col min="1" max="1" width="2.5703125" style="1" customWidth="1"/>
    <col min="2" max="2" width="114.5703125" style="1" bestFit="1" customWidth="1"/>
    <col min="3" max="4" width="1.5703125" style="1" customWidth="1"/>
    <col min="5" max="16384" width="9.140625" style="1"/>
  </cols>
  <sheetData>
    <row r="1" spans="1:5" x14ac:dyDescent="0.25">
      <c r="A1" s="268" t="s">
        <v>287</v>
      </c>
      <c r="B1" s="202"/>
      <c r="C1" s="202"/>
      <c r="D1" s="202"/>
      <c r="E1" s="202"/>
    </row>
    <row r="2" spans="1:5" x14ac:dyDescent="0.25">
      <c r="A2" s="202" t="s">
        <v>0</v>
      </c>
      <c r="B2" s="202"/>
      <c r="C2" s="264"/>
      <c r="D2" s="202"/>
      <c r="E2" s="202"/>
    </row>
    <row r="3" spans="1:5" x14ac:dyDescent="0.25">
      <c r="A3" s="202"/>
      <c r="B3" s="202"/>
      <c r="C3" s="202"/>
      <c r="D3" s="202"/>
      <c r="E3" s="202"/>
    </row>
    <row r="4" spans="1:5" x14ac:dyDescent="0.25">
      <c r="A4" s="202"/>
      <c r="B4" s="202"/>
      <c r="C4" s="202"/>
      <c r="D4" s="202"/>
      <c r="E4" s="265" t="s">
        <v>1</v>
      </c>
    </row>
    <row r="5" spans="1:5" x14ac:dyDescent="0.25">
      <c r="A5" s="202"/>
      <c r="B5" s="237" t="s">
        <v>277</v>
      </c>
      <c r="C5" s="202"/>
      <c r="D5" s="202"/>
      <c r="E5" s="224">
        <v>1</v>
      </c>
    </row>
    <row r="6" spans="1:5" x14ac:dyDescent="0.25">
      <c r="A6" s="202"/>
      <c r="B6" s="237" t="s">
        <v>278</v>
      </c>
      <c r="C6" s="202"/>
      <c r="D6" s="202"/>
      <c r="E6" s="224">
        <v>2</v>
      </c>
    </row>
    <row r="7" spans="1:5" x14ac:dyDescent="0.25">
      <c r="A7" s="202"/>
      <c r="B7" s="237" t="s">
        <v>2</v>
      </c>
      <c r="C7" s="202"/>
      <c r="D7" s="202"/>
      <c r="E7" s="224">
        <v>3</v>
      </c>
    </row>
    <row r="8" spans="1:5" x14ac:dyDescent="0.25">
      <c r="A8" s="202"/>
      <c r="B8" s="237" t="s">
        <v>3</v>
      </c>
      <c r="C8" s="202"/>
      <c r="D8" s="202"/>
      <c r="E8" s="224">
        <v>4</v>
      </c>
    </row>
    <row r="9" spans="1:5" x14ac:dyDescent="0.25">
      <c r="A9" s="202"/>
      <c r="B9" s="237" t="s">
        <v>4</v>
      </c>
      <c r="C9" s="202"/>
      <c r="D9" s="202"/>
      <c r="E9" s="224">
        <v>5</v>
      </c>
    </row>
    <row r="10" spans="1:5" x14ac:dyDescent="0.25">
      <c r="A10" s="202"/>
      <c r="B10" s="237" t="s">
        <v>5</v>
      </c>
      <c r="C10" s="202"/>
      <c r="D10" s="202"/>
      <c r="E10" s="224">
        <v>6</v>
      </c>
    </row>
    <row r="11" spans="1:5" x14ac:dyDescent="0.25">
      <c r="A11" s="202"/>
      <c r="B11" s="237" t="s">
        <v>6</v>
      </c>
      <c r="C11" s="202"/>
      <c r="D11" s="202"/>
      <c r="E11" s="224">
        <v>7</v>
      </c>
    </row>
    <row r="12" spans="1:5" x14ac:dyDescent="0.25">
      <c r="A12" s="202"/>
      <c r="B12" s="237" t="s">
        <v>7</v>
      </c>
      <c r="C12" s="202"/>
      <c r="D12" s="202"/>
      <c r="E12" s="224">
        <v>8</v>
      </c>
    </row>
    <row r="13" spans="1:5" x14ac:dyDescent="0.25">
      <c r="A13" s="202"/>
      <c r="B13" s="237" t="s">
        <v>8</v>
      </c>
      <c r="C13" s="237"/>
      <c r="D13" s="237"/>
      <c r="E13" s="224"/>
    </row>
    <row r="14" spans="1:5" x14ac:dyDescent="0.25">
      <c r="A14" s="202"/>
      <c r="B14" s="266" t="s">
        <v>9</v>
      </c>
      <c r="C14" s="202"/>
      <c r="D14" s="202"/>
      <c r="E14" s="224">
        <v>9</v>
      </c>
    </row>
    <row r="15" spans="1:5" x14ac:dyDescent="0.25">
      <c r="A15" s="202"/>
      <c r="B15" s="266" t="s">
        <v>10</v>
      </c>
      <c r="C15" s="202"/>
      <c r="D15" s="202"/>
      <c r="E15" s="224">
        <v>10</v>
      </c>
    </row>
    <row r="16" spans="1:5" x14ac:dyDescent="0.25">
      <c r="A16" s="202"/>
      <c r="B16" s="266" t="s">
        <v>11</v>
      </c>
      <c r="C16" s="202"/>
      <c r="D16" s="202"/>
      <c r="E16" s="224">
        <v>11</v>
      </c>
    </row>
    <row r="17" spans="1:5" x14ac:dyDescent="0.25">
      <c r="A17" s="202"/>
      <c r="B17" s="266" t="s">
        <v>12</v>
      </c>
      <c r="C17" s="202"/>
      <c r="D17" s="202"/>
      <c r="E17" s="224">
        <v>12</v>
      </c>
    </row>
    <row r="18" spans="1:5" x14ac:dyDescent="0.25">
      <c r="A18" s="202"/>
      <c r="B18" s="266" t="s">
        <v>13</v>
      </c>
      <c r="C18" s="202"/>
      <c r="D18" s="202"/>
      <c r="E18" s="224">
        <v>13</v>
      </c>
    </row>
    <row r="19" spans="1:5" x14ac:dyDescent="0.25">
      <c r="A19" s="202"/>
      <c r="B19" s="266" t="s">
        <v>216</v>
      </c>
      <c r="C19" s="202"/>
      <c r="D19" s="202"/>
      <c r="E19" s="224">
        <v>14</v>
      </c>
    </row>
    <row r="20" spans="1:5" ht="29.25" x14ac:dyDescent="0.25">
      <c r="A20" s="202"/>
      <c r="B20" s="267" t="s">
        <v>279</v>
      </c>
      <c r="C20" s="202"/>
      <c r="D20" s="202"/>
      <c r="E20" s="224">
        <v>15</v>
      </c>
    </row>
    <row r="21" spans="1:5" x14ac:dyDescent="0.25">
      <c r="A21" s="202"/>
      <c r="B21" s="266" t="s">
        <v>14</v>
      </c>
      <c r="C21" s="202"/>
      <c r="D21" s="202"/>
      <c r="E21" s="224">
        <v>16</v>
      </c>
    </row>
    <row r="22" spans="1:5" x14ac:dyDescent="0.25">
      <c r="A22" s="202"/>
      <c r="B22" s="266" t="s">
        <v>224</v>
      </c>
      <c r="C22" s="202"/>
      <c r="D22" s="202"/>
      <c r="E22" s="224">
        <v>17</v>
      </c>
    </row>
    <row r="23" spans="1:5" ht="29.25" x14ac:dyDescent="0.25">
      <c r="A23" s="202"/>
      <c r="B23" s="267" t="s">
        <v>280</v>
      </c>
      <c r="C23" s="202"/>
      <c r="D23" s="202"/>
      <c r="E23" s="224">
        <v>18</v>
      </c>
    </row>
    <row r="24" spans="1:5" x14ac:dyDescent="0.25">
      <c r="A24" s="202"/>
      <c r="B24" s="266" t="s">
        <v>225</v>
      </c>
      <c r="C24" s="202"/>
      <c r="D24" s="202"/>
      <c r="E24" s="224">
        <v>19</v>
      </c>
    </row>
    <row r="25" spans="1:5" x14ac:dyDescent="0.25">
      <c r="A25" s="202"/>
      <c r="B25" s="266" t="s">
        <v>226</v>
      </c>
      <c r="C25" s="202"/>
      <c r="D25" s="202"/>
      <c r="E25" s="224">
        <v>20</v>
      </c>
    </row>
    <row r="26" spans="1:5" x14ac:dyDescent="0.25">
      <c r="A26" s="202"/>
      <c r="B26" s="266" t="s">
        <v>281</v>
      </c>
      <c r="C26" s="202"/>
      <c r="D26" s="202"/>
      <c r="E26" s="224">
        <v>21</v>
      </c>
    </row>
    <row r="27" spans="1:5" x14ac:dyDescent="0.25">
      <c r="A27" s="202"/>
      <c r="B27" s="266" t="s">
        <v>266</v>
      </c>
      <c r="C27" s="202"/>
      <c r="D27" s="202"/>
      <c r="E27" s="224">
        <v>22</v>
      </c>
    </row>
    <row r="28" spans="1:5" x14ac:dyDescent="0.25">
      <c r="A28" s="202"/>
      <c r="B28" s="202"/>
      <c r="C28" s="202"/>
      <c r="D28" s="202"/>
      <c r="E28" s="202"/>
    </row>
    <row r="29" spans="1:5" ht="301.5" customHeight="1" x14ac:dyDescent="0.25">
      <c r="A29" s="271" t="s">
        <v>289</v>
      </c>
      <c r="B29" s="272"/>
      <c r="C29" s="272"/>
      <c r="D29" s="272"/>
      <c r="E29" s="272"/>
    </row>
    <row r="32" spans="1:5" ht="18" x14ac:dyDescent="0.25">
      <c r="B32" s="22" t="s">
        <v>15</v>
      </c>
    </row>
  </sheetData>
  <mergeCells count="1">
    <mergeCell ref="A29:E29"/>
  </mergeCells>
  <hyperlinks>
    <hyperlink ref="E5" location="'Annual Financial Summary'!A1" display="'Annual Financial Summary'!A1" xr:uid="{3B1267B8-0946-4CB2-8B43-456FCF8F2B97}"/>
    <hyperlink ref="E6" location="'Quarterly Financial Summary'!A1" display="'Quarterly Financial Summary'!A1" xr:uid="{4BA6B301-2620-4BF4-82CD-09E88350FD20}"/>
    <hyperlink ref="E7" location="'Statement of Income (Loss)'!A1" display="'Statement of Income (Loss)'!A1" xr:uid="{1C45FE6E-26DC-47CE-92DB-B2B4AE1320E5}"/>
    <hyperlink ref="E8" location="'Statement of Financial Position'!A1" display="'Statement of Financial Position'!A1" xr:uid="{3765DAD9-C0EE-4812-A529-D3BCCC475405}"/>
    <hyperlink ref="E9" location="'Statement of Cash Flows'!A1" display="'Statement of Cash Flows'!A1" xr:uid="{8372B336-1E9D-4AFB-A10D-BC3C20DD7A7A}"/>
    <hyperlink ref="E10" location="RPO!A1" display="RPO!A1" xr:uid="{1BB7B0C6-8CD3-4AE8-82A4-A2D3ACC7F917}"/>
    <hyperlink ref="E11" location="'Revenue by Segment'!A1" display="'Revenue by Segment'!A1" xr:uid="{A2D617F2-D02B-444B-88FB-1597EF5E2842}"/>
    <hyperlink ref="E12" location="'Revenue by Geography'!A1" display="'Revenue by Geography'!A1" xr:uid="{87D4A2D5-EAB9-4DC9-A446-267A828A74A6}"/>
    <hyperlink ref="E14" location="'Organic Revenues by Segment'!A1" display="'Organic Revenues by Segment'!A1" xr:uid="{1BE21336-8F29-45F3-BCD9-37B4AF6F1807}"/>
    <hyperlink ref="E15" location="'Organic EBITDA by Segment'!A1" display="'Organic EBITDA by Segment'!A1" xr:uid="{7F72BF60-65D6-4FCF-AF92-65C188FA7380}"/>
    <hyperlink ref="E16" location="'Organic Revenues'!A1" display="'Organic Revenues'!A1" xr:uid="{A670C1CF-AB29-410B-A3F1-76C375D33332}"/>
    <hyperlink ref="E17" location="'Equip and Services Organic Rev'!A1" display="'Equip and Services Organic Rev'!A1" xr:uid="{247DD212-118E-44FE-B454-83587EEBBB4C}"/>
    <hyperlink ref="E18" location="'Adj. EBITDA, Adj. Org. EBITDA'!A1" display="'Adj. EBITDA, Adj. Org. EBITDA'!A1" xr:uid="{AEF866EF-E8C1-44F5-B926-2F996DF3BA98}"/>
    <hyperlink ref="E19" location="'Pro Forma Adj. EBITDA'!A1" display="'Pro Forma Adj. EBITDA'!A1" xr:uid="{CE3832E1-7503-451C-B55A-6BA2BE898B65}"/>
    <hyperlink ref="E20" location="'Quarterly Pro Forma Adj. EBITDA'!A1" display="'Quarterly Pro Forma Adj. EBITDA'!A1" xr:uid="{ECCC43B5-6B63-4AF5-81A7-4FACA1EF858E}"/>
    <hyperlink ref="E21" location="'Adj. Net Income'!A1" display="'Adj. Net Income'!A1" xr:uid="{4D00C7D6-054C-47FD-964D-B6EF9929A779}"/>
    <hyperlink ref="E22" location="'Pro Forma Adj. Net Income'!A1" display="'Pro Forma Adj. Net Income'!A1" xr:uid="{E8883FCB-FA63-440A-8270-DA8EAECEF349}"/>
    <hyperlink ref="E23" location="'Quarterly Pro Forma Adj. NI'!A1" display="'Quarterly Pro Forma Adj. NI'!A1" xr:uid="{C3FF48B5-DCDD-4D76-B1F8-AA5BDBD3C22B}"/>
    <hyperlink ref="E24" location="'Free Cash Flow'!A1" display="'Free Cash Flow'!A1" xr:uid="{DEC950EA-7615-4872-BB6E-AA5656D43260}"/>
    <hyperlink ref="E25" location="'Pro Forma Free Cash Flow'!A1" display="'Pro Forma Free Cash Flow'!A1" xr:uid="{76B4CB14-9175-4ECD-90DC-A282D34528AA}"/>
    <hyperlink ref="E26" location="'Quarterly Pro Forma FCF'!A1" display="'Quarterly Pro Forma FCF'!A1" xr:uid="{E2278FCA-10FC-41B7-A75B-71E1A42B58B1}"/>
    <hyperlink ref="E27" location="'Pro Forma Adj. EPS'!A1" display="'Pro Forma Adj. EPS'!A1" xr:uid="{EC4D1B53-59FA-4009-8C5A-CE1F6F1121DD}"/>
  </hyperlinks>
  <pageMargins left="0.7" right="0.7" top="0.75" bottom="0.75" header="0.3" footer="0.3"/>
  <pageSetup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10270-43F7-4EC1-AA4C-C1C3BD390624}">
  <sheetPr>
    <pageSetUpPr fitToPage="1"/>
  </sheetPr>
  <dimension ref="A1:AH23"/>
  <sheetViews>
    <sheetView showGridLines="0" zoomScaleNormal="100" workbookViewId="0"/>
  </sheetViews>
  <sheetFormatPr defaultColWidth="8.85546875" defaultRowHeight="15" x14ac:dyDescent="0.25"/>
  <cols>
    <col min="1" max="1" width="3" style="1" customWidth="1"/>
    <col min="2" max="2" width="42" style="1" customWidth="1"/>
    <col min="3" max="3" width="3.140625" style="1" customWidth="1"/>
    <col min="4" max="4" width="16.5703125" style="1" customWidth="1"/>
    <col min="5" max="5" width="1.42578125" style="1" customWidth="1"/>
    <col min="6" max="6" width="3.42578125" style="1" customWidth="1"/>
    <col min="7" max="7" width="16.5703125" style="1" customWidth="1"/>
    <col min="8" max="8" width="2.42578125" style="1" customWidth="1"/>
    <col min="9" max="9" width="16.5703125" style="1" customWidth="1"/>
    <col min="10" max="10" width="1.85546875" style="1" customWidth="1"/>
    <col min="11" max="11" width="2.5703125" style="1" customWidth="1"/>
    <col min="12" max="12" width="16.5703125" style="1" customWidth="1"/>
    <col min="13" max="13" width="1.42578125" style="1" customWidth="1"/>
    <col min="14" max="14" width="3" style="1" customWidth="1"/>
    <col min="15" max="15" width="16.5703125" style="1" customWidth="1"/>
    <col min="16" max="16" width="1.42578125" style="1" customWidth="1"/>
    <col min="17" max="17" width="16.5703125" style="1" customWidth="1"/>
    <col min="18" max="18" width="1.42578125" style="1" customWidth="1"/>
    <col min="19" max="19" width="2.42578125" style="1" customWidth="1"/>
    <col min="20" max="20" width="12.42578125" style="1" customWidth="1"/>
    <col min="21" max="21" width="1.140625" style="1" customWidth="1"/>
    <col min="22" max="22" width="2.5703125" style="1" customWidth="1"/>
    <col min="23" max="23" width="9.5703125" style="1" customWidth="1"/>
    <col min="24" max="24" width="2" style="1" customWidth="1"/>
    <col min="25" max="25" width="9.5703125" style="1" customWidth="1"/>
    <col min="26" max="26" width="1.85546875" style="1" customWidth="1"/>
    <col min="27" max="27" width="2.5703125" style="1" customWidth="1"/>
    <col min="28" max="28" width="9.5703125" style="1" customWidth="1"/>
    <col min="29" max="29" width="1.5703125" style="1" customWidth="1"/>
    <col min="30" max="30" width="2.42578125" style="1" customWidth="1"/>
    <col min="31" max="31" width="13.5703125" style="1" customWidth="1"/>
    <col min="32" max="32" width="1.42578125" style="1" customWidth="1"/>
    <col min="33" max="33" width="12.140625" style="1" customWidth="1"/>
    <col min="34" max="34" width="1.42578125" style="1" customWidth="1"/>
    <col min="35" max="37" width="9.140625" style="1" customWidth="1"/>
    <col min="38" max="16384" width="8.85546875" style="1"/>
  </cols>
  <sheetData>
    <row r="1" spans="1:33" x14ac:dyDescent="0.25">
      <c r="A1" s="1" t="s">
        <v>282</v>
      </c>
    </row>
    <row r="3" spans="1:33" x14ac:dyDescent="0.25">
      <c r="B3" s="2" t="s">
        <v>168</v>
      </c>
      <c r="D3" s="276"/>
      <c r="E3" s="276"/>
      <c r="F3" s="276"/>
      <c r="G3" s="276"/>
      <c r="H3" s="276"/>
      <c r="I3" s="276"/>
      <c r="J3" s="276"/>
      <c r="K3" s="276"/>
      <c r="L3" s="276"/>
      <c r="M3" s="276"/>
      <c r="N3" s="276"/>
      <c r="O3" s="276"/>
      <c r="P3" s="276"/>
      <c r="Q3" s="276"/>
      <c r="R3" s="2"/>
    </row>
    <row r="4" spans="1:33" x14ac:dyDescent="0.25">
      <c r="B4" s="35" t="s">
        <v>96</v>
      </c>
      <c r="C4" s="37"/>
      <c r="D4" s="89">
        <v>2023</v>
      </c>
      <c r="E4" s="37"/>
      <c r="F4" s="37"/>
      <c r="G4" s="36">
        <v>2022</v>
      </c>
      <c r="H4" s="36"/>
      <c r="I4" s="36" t="s">
        <v>169</v>
      </c>
      <c r="J4" s="36"/>
      <c r="K4" s="36"/>
      <c r="L4" s="36">
        <v>2022</v>
      </c>
      <c r="M4" s="38"/>
      <c r="N4" s="38"/>
      <c r="O4" s="36">
        <v>2021</v>
      </c>
      <c r="P4" s="39"/>
      <c r="Q4" s="37" t="s">
        <v>170</v>
      </c>
      <c r="R4" s="37"/>
    </row>
    <row r="5" spans="1:33" x14ac:dyDescent="0.25">
      <c r="B5" s="130" t="s">
        <v>260</v>
      </c>
      <c r="C5" s="67" t="s">
        <v>21</v>
      </c>
      <c r="D5" s="3">
        <v>17436</v>
      </c>
      <c r="E5" s="66"/>
      <c r="F5" s="67" t="s">
        <v>21</v>
      </c>
      <c r="G5" s="3">
        <v>16124</v>
      </c>
      <c r="H5" s="3"/>
      <c r="I5" s="17">
        <v>0.08</v>
      </c>
      <c r="J5" s="3"/>
      <c r="K5" s="67" t="s">
        <v>21</v>
      </c>
      <c r="L5" s="3">
        <v>16124</v>
      </c>
      <c r="M5" s="7"/>
      <c r="N5" s="67" t="s">
        <v>21</v>
      </c>
      <c r="O5" s="3">
        <v>16729</v>
      </c>
      <c r="P5" s="7"/>
      <c r="Q5" s="70">
        <v>-0.04</v>
      </c>
      <c r="R5" s="66"/>
    </row>
    <row r="6" spans="1:33" x14ac:dyDescent="0.25">
      <c r="B6" s="123" t="s">
        <v>171</v>
      </c>
      <c r="C6" s="66"/>
      <c r="D6" s="68">
        <v>152</v>
      </c>
      <c r="E6" s="66"/>
      <c r="F6" s="66"/>
      <c r="G6" s="68">
        <v>0</v>
      </c>
      <c r="H6" s="68"/>
      <c r="I6" s="90"/>
      <c r="J6" s="68"/>
      <c r="K6" s="66"/>
      <c r="L6" s="68">
        <v>0</v>
      </c>
      <c r="M6" s="68"/>
      <c r="N6" s="66"/>
      <c r="O6" s="68">
        <v>0</v>
      </c>
      <c r="P6" s="68"/>
      <c r="Q6" s="97"/>
      <c r="R6" s="66"/>
    </row>
    <row r="7" spans="1:33" x14ac:dyDescent="0.25">
      <c r="B7" s="123" t="s">
        <v>172</v>
      </c>
      <c r="C7" s="66"/>
      <c r="D7" s="68">
        <v>0</v>
      </c>
      <c r="E7" s="66"/>
      <c r="F7" s="66"/>
      <c r="G7" s="68">
        <v>0</v>
      </c>
      <c r="H7" s="68"/>
      <c r="I7" s="90"/>
      <c r="J7" s="68"/>
      <c r="K7" s="66"/>
      <c r="L7" s="68">
        <v>0</v>
      </c>
      <c r="M7" s="68"/>
      <c r="N7" s="66"/>
      <c r="O7" s="68">
        <v>502</v>
      </c>
      <c r="P7" s="68"/>
      <c r="Q7" s="97"/>
      <c r="R7" s="66"/>
    </row>
    <row r="8" spans="1:33" x14ac:dyDescent="0.25">
      <c r="B8" s="123" t="s">
        <v>173</v>
      </c>
      <c r="C8" s="66"/>
      <c r="D8" s="72">
        <v>38</v>
      </c>
      <c r="E8" s="66"/>
      <c r="F8" s="66"/>
      <c r="G8" s="72">
        <v>-12</v>
      </c>
      <c r="H8" s="72"/>
      <c r="I8" s="91"/>
      <c r="J8" s="72"/>
      <c r="K8" s="66"/>
      <c r="L8" s="72">
        <v>-467</v>
      </c>
      <c r="M8" s="72"/>
      <c r="N8" s="66"/>
      <c r="O8" s="72">
        <v>-6</v>
      </c>
      <c r="P8" s="72"/>
      <c r="Q8" s="98"/>
      <c r="R8" s="66"/>
    </row>
    <row r="9" spans="1:33" x14ac:dyDescent="0.25">
      <c r="B9" s="120" t="s">
        <v>261</v>
      </c>
      <c r="C9" s="75" t="s">
        <v>21</v>
      </c>
      <c r="D9" s="4">
        <v>17246</v>
      </c>
      <c r="E9" s="75"/>
      <c r="F9" s="75" t="s">
        <v>21</v>
      </c>
      <c r="G9" s="4">
        <v>16136</v>
      </c>
      <c r="H9" s="4"/>
      <c r="I9" s="18">
        <v>7.0000000000000007E-2</v>
      </c>
      <c r="J9" s="4"/>
      <c r="K9" s="75" t="s">
        <v>21</v>
      </c>
      <c r="L9" s="4">
        <v>16591</v>
      </c>
      <c r="M9" s="5"/>
      <c r="N9" s="75" t="s">
        <v>21</v>
      </c>
      <c r="O9" s="4">
        <v>16233</v>
      </c>
      <c r="P9" s="11"/>
      <c r="Q9" s="99">
        <v>0.02</v>
      </c>
      <c r="R9" s="75"/>
      <c r="T9" s="92"/>
      <c r="W9" s="92"/>
      <c r="Y9" s="92"/>
      <c r="Z9" s="92"/>
      <c r="AB9" s="92"/>
      <c r="AE9" s="92"/>
      <c r="AG9" s="92"/>
    </row>
    <row r="10" spans="1:33" x14ac:dyDescent="0.25">
      <c r="B10" s="130" t="s">
        <v>262</v>
      </c>
      <c r="C10" s="67" t="s">
        <v>21</v>
      </c>
      <c r="D10" s="3">
        <v>9826</v>
      </c>
      <c r="E10" s="66"/>
      <c r="F10" s="67" t="s">
        <v>21</v>
      </c>
      <c r="G10" s="3">
        <v>8905</v>
      </c>
      <c r="H10" s="67"/>
      <c r="I10" s="17">
        <v>0.1</v>
      </c>
      <c r="J10" s="3"/>
      <c r="K10" s="67" t="s">
        <v>21</v>
      </c>
      <c r="L10" s="3">
        <v>8905</v>
      </c>
      <c r="M10" s="7"/>
      <c r="N10" s="67" t="s">
        <v>21</v>
      </c>
      <c r="O10" s="3">
        <v>11539</v>
      </c>
      <c r="P10" s="7"/>
      <c r="Q10" s="70">
        <v>-0.23</v>
      </c>
      <c r="R10" s="66"/>
    </row>
    <row r="11" spans="1:33" x14ac:dyDescent="0.25">
      <c r="B11" s="123" t="s">
        <v>171</v>
      </c>
      <c r="C11" s="66"/>
      <c r="D11" s="68">
        <v>0</v>
      </c>
      <c r="E11" s="66"/>
      <c r="F11" s="66"/>
      <c r="G11" s="68">
        <v>0</v>
      </c>
      <c r="H11" s="68"/>
      <c r="I11" s="90"/>
      <c r="J11" s="68"/>
      <c r="K11" s="66"/>
      <c r="L11" s="68">
        <v>0</v>
      </c>
      <c r="M11" s="68"/>
      <c r="N11" s="66"/>
      <c r="O11" s="68">
        <v>0</v>
      </c>
      <c r="P11" s="68"/>
      <c r="Q11" s="97"/>
      <c r="R11" s="66"/>
    </row>
    <row r="12" spans="1:33" x14ac:dyDescent="0.25">
      <c r="B12" s="123" t="s">
        <v>172</v>
      </c>
      <c r="C12" s="66"/>
      <c r="D12" s="68">
        <v>0</v>
      </c>
      <c r="E12" s="66"/>
      <c r="F12" s="66"/>
      <c r="G12" s="68">
        <v>0</v>
      </c>
      <c r="H12" s="68"/>
      <c r="I12" s="90"/>
      <c r="J12" s="68"/>
      <c r="K12" s="66"/>
      <c r="L12" s="68">
        <v>0</v>
      </c>
      <c r="M12" s="68"/>
      <c r="N12" s="66"/>
      <c r="O12" s="68">
        <v>0</v>
      </c>
      <c r="P12" s="68"/>
      <c r="Q12" s="97"/>
      <c r="R12" s="66"/>
    </row>
    <row r="13" spans="1:33" x14ac:dyDescent="0.25">
      <c r="B13" s="123" t="s">
        <v>173</v>
      </c>
      <c r="C13" s="66"/>
      <c r="D13" s="72">
        <v>-14</v>
      </c>
      <c r="E13" s="66"/>
      <c r="F13" s="66"/>
      <c r="G13" s="72">
        <v>58</v>
      </c>
      <c r="H13" s="72"/>
      <c r="I13" s="91"/>
      <c r="J13" s="72"/>
      <c r="K13" s="66"/>
      <c r="L13" s="72">
        <v>-424</v>
      </c>
      <c r="M13" s="72"/>
      <c r="N13" s="66"/>
      <c r="O13" s="72">
        <v>1</v>
      </c>
      <c r="P13" s="72"/>
      <c r="Q13" s="100"/>
      <c r="R13" s="66"/>
    </row>
    <row r="14" spans="1:33" x14ac:dyDescent="0.25">
      <c r="B14" s="120" t="s">
        <v>263</v>
      </c>
      <c r="C14" s="75" t="s">
        <v>21</v>
      </c>
      <c r="D14" s="4">
        <v>9840</v>
      </c>
      <c r="E14" s="75"/>
      <c r="F14" s="75" t="s">
        <v>21</v>
      </c>
      <c r="G14" s="4">
        <v>8847</v>
      </c>
      <c r="H14" s="4"/>
      <c r="I14" s="18">
        <v>0.11</v>
      </c>
      <c r="J14" s="4"/>
      <c r="K14" s="75" t="s">
        <v>21</v>
      </c>
      <c r="L14" s="4">
        <v>9329</v>
      </c>
      <c r="M14" s="5"/>
      <c r="N14" s="75" t="s">
        <v>21</v>
      </c>
      <c r="O14" s="4">
        <v>11538</v>
      </c>
      <c r="P14" s="11"/>
      <c r="Q14" s="77">
        <v>-0.19</v>
      </c>
      <c r="R14" s="75"/>
      <c r="T14" s="92"/>
      <c r="W14" s="92"/>
      <c r="Y14" s="92"/>
      <c r="Z14" s="92"/>
      <c r="AB14" s="92"/>
      <c r="AE14" s="92"/>
      <c r="AG14" s="92"/>
    </row>
    <row r="15" spans="1:33" x14ac:dyDescent="0.25">
      <c r="B15" s="130" t="s">
        <v>264</v>
      </c>
      <c r="C15" s="67" t="s">
        <v>21</v>
      </c>
      <c r="D15" s="68">
        <v>6378</v>
      </c>
      <c r="E15" s="66"/>
      <c r="F15" s="67" t="s">
        <v>21</v>
      </c>
      <c r="G15" s="3">
        <v>5076</v>
      </c>
      <c r="H15" s="3"/>
      <c r="I15" s="17">
        <v>0.26</v>
      </c>
      <c r="J15" s="3"/>
      <c r="K15" s="67" t="s">
        <v>21</v>
      </c>
      <c r="L15" s="3">
        <v>5076</v>
      </c>
      <c r="M15" s="7"/>
      <c r="N15" s="67" t="s">
        <v>21</v>
      </c>
      <c r="O15" s="3">
        <v>5292</v>
      </c>
      <c r="P15" s="7"/>
      <c r="Q15" s="70">
        <v>-0.04</v>
      </c>
      <c r="R15" s="66"/>
    </row>
    <row r="16" spans="1:33" x14ac:dyDescent="0.25">
      <c r="B16" s="123" t="s">
        <v>171</v>
      </c>
      <c r="C16" s="66"/>
      <c r="D16" s="68">
        <v>2</v>
      </c>
      <c r="E16" s="66"/>
      <c r="F16" s="66"/>
      <c r="G16" s="68">
        <v>0</v>
      </c>
      <c r="H16" s="68"/>
      <c r="I16" s="90"/>
      <c r="J16" s="68"/>
      <c r="K16" s="66"/>
      <c r="L16" s="68">
        <v>2</v>
      </c>
      <c r="M16" s="68"/>
      <c r="N16" s="66"/>
      <c r="O16" s="68">
        <v>0</v>
      </c>
      <c r="P16" s="68"/>
      <c r="Q16" s="97"/>
      <c r="R16" s="66"/>
    </row>
    <row r="17" spans="2:34" x14ac:dyDescent="0.25">
      <c r="B17" s="123" t="s">
        <v>172</v>
      </c>
      <c r="C17" s="66"/>
      <c r="D17" s="68">
        <v>0</v>
      </c>
      <c r="E17" s="66"/>
      <c r="F17" s="66"/>
      <c r="G17" s="68">
        <v>0</v>
      </c>
      <c r="H17" s="68"/>
      <c r="I17" s="90"/>
      <c r="J17" s="68"/>
      <c r="K17" s="66"/>
      <c r="L17" s="68">
        <v>0</v>
      </c>
      <c r="M17" s="68"/>
      <c r="N17" s="66"/>
      <c r="O17" s="68">
        <v>0</v>
      </c>
      <c r="P17" s="68"/>
      <c r="Q17" s="97"/>
      <c r="R17" s="66"/>
    </row>
    <row r="18" spans="2:34" x14ac:dyDescent="0.25">
      <c r="B18" s="123" t="s">
        <v>173</v>
      </c>
      <c r="C18" s="66"/>
      <c r="D18" s="72">
        <v>50</v>
      </c>
      <c r="E18" s="66"/>
      <c r="F18" s="66"/>
      <c r="G18" s="72">
        <v>-4</v>
      </c>
      <c r="H18" s="72"/>
      <c r="I18" s="91"/>
      <c r="J18" s="72"/>
      <c r="K18" s="66"/>
      <c r="L18" s="72">
        <v>-335</v>
      </c>
      <c r="M18" s="72"/>
      <c r="N18" s="66"/>
      <c r="O18" s="72">
        <v>2</v>
      </c>
      <c r="P18" s="72"/>
      <c r="Q18" s="98"/>
      <c r="R18" s="66"/>
    </row>
    <row r="19" spans="2:34" x14ac:dyDescent="0.25">
      <c r="B19" s="120" t="s">
        <v>265</v>
      </c>
      <c r="C19" s="75" t="s">
        <v>21</v>
      </c>
      <c r="D19" s="4">
        <v>6326</v>
      </c>
      <c r="E19" s="75"/>
      <c r="F19" s="75" t="s">
        <v>21</v>
      </c>
      <c r="G19" s="4">
        <v>5080</v>
      </c>
      <c r="H19" s="4"/>
      <c r="I19" s="18">
        <v>0.25</v>
      </c>
      <c r="J19" s="4"/>
      <c r="K19" s="75" t="s">
        <v>21</v>
      </c>
      <c r="L19" s="4">
        <v>5409</v>
      </c>
      <c r="M19" s="5"/>
      <c r="N19" s="75" t="s">
        <v>21</v>
      </c>
      <c r="O19" s="4">
        <v>5290</v>
      </c>
      <c r="P19" s="11"/>
      <c r="Q19" s="99">
        <v>0.02</v>
      </c>
      <c r="R19" s="75"/>
      <c r="T19" s="92"/>
      <c r="W19" s="92"/>
      <c r="Y19" s="92"/>
      <c r="Z19" s="92"/>
      <c r="AB19" s="92"/>
      <c r="AE19" s="92"/>
      <c r="AG19" s="92"/>
    </row>
    <row r="20" spans="2:34" x14ac:dyDescent="0.25">
      <c r="B20" s="87"/>
      <c r="C20" s="66"/>
      <c r="D20" s="80"/>
      <c r="E20" s="66"/>
      <c r="F20" s="66"/>
      <c r="G20" s="80"/>
      <c r="H20" s="80"/>
      <c r="I20" s="80"/>
      <c r="J20" s="80"/>
      <c r="K20" s="80"/>
      <c r="L20" s="80"/>
      <c r="M20" s="81"/>
      <c r="N20" s="81"/>
      <c r="O20" s="82"/>
      <c r="P20" s="83"/>
      <c r="Q20" s="66"/>
      <c r="R20" s="66"/>
      <c r="S20" s="66"/>
      <c r="T20" s="66"/>
      <c r="U20" s="66"/>
      <c r="V20" s="66"/>
      <c r="W20" s="66"/>
      <c r="X20" s="66"/>
      <c r="Y20" s="66"/>
      <c r="Z20" s="66"/>
      <c r="AA20" s="66"/>
      <c r="AB20" s="66"/>
      <c r="AC20" s="66"/>
      <c r="AD20" s="66"/>
      <c r="AE20" s="66"/>
      <c r="AF20" s="66"/>
      <c r="AG20" s="66"/>
      <c r="AH20" s="66"/>
    </row>
    <row r="21" spans="2:34" ht="44.45" customHeight="1" x14ac:dyDescent="0.25">
      <c r="B21" s="278" t="s">
        <v>174</v>
      </c>
      <c r="C21" s="278"/>
      <c r="D21" s="278"/>
      <c r="E21" s="278"/>
      <c r="F21" s="278"/>
      <c r="G21" s="278"/>
      <c r="H21" s="278"/>
      <c r="I21" s="278"/>
      <c r="J21" s="278"/>
      <c r="K21" s="278"/>
      <c r="L21" s="278"/>
      <c r="M21" s="278"/>
      <c r="N21" s="278"/>
      <c r="O21" s="278"/>
      <c r="P21" s="278"/>
      <c r="Q21" s="278"/>
      <c r="R21" s="278"/>
      <c r="S21" s="278"/>
      <c r="T21" s="66"/>
      <c r="U21" s="66"/>
      <c r="V21" s="66"/>
      <c r="W21" s="66"/>
      <c r="X21" s="66"/>
      <c r="Y21" s="66"/>
      <c r="Z21" s="66"/>
      <c r="AA21" s="66"/>
      <c r="AB21" s="66"/>
      <c r="AC21" s="66"/>
      <c r="AD21" s="66"/>
      <c r="AE21" s="66"/>
      <c r="AF21" s="66"/>
      <c r="AG21" s="66"/>
      <c r="AH21" s="66"/>
    </row>
    <row r="23" spans="2:34" ht="18" x14ac:dyDescent="0.25">
      <c r="B23" s="22" t="s">
        <v>15</v>
      </c>
    </row>
  </sheetData>
  <mergeCells count="2">
    <mergeCell ref="D3:Q3"/>
    <mergeCell ref="B21:S21"/>
  </mergeCells>
  <pageMargins left="0.7" right="0.7" top="0.75" bottom="0.75" header="0.3" footer="0.3"/>
  <pageSetup scale="53" orientation="portrait" horizontalDpi="90" verticalDpi="9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B6FB-C3B5-4129-A259-2464B684357A}">
  <sheetPr>
    <pageSetUpPr fitToPage="1"/>
  </sheetPr>
  <dimension ref="A1:AG22"/>
  <sheetViews>
    <sheetView showGridLines="0" zoomScaleNormal="100" workbookViewId="0"/>
  </sheetViews>
  <sheetFormatPr defaultColWidth="8.85546875" defaultRowHeight="15" x14ac:dyDescent="0.25"/>
  <cols>
    <col min="1" max="1" width="2.85546875" style="1" customWidth="1"/>
    <col min="2" max="2" width="44.140625" style="1" customWidth="1"/>
    <col min="3" max="3" width="3.140625" style="1" customWidth="1"/>
    <col min="4" max="4" width="18.5703125" style="1" customWidth="1"/>
    <col min="5" max="5" width="1.42578125" style="1" customWidth="1"/>
    <col min="6" max="6" width="3.42578125" style="1" customWidth="1"/>
    <col min="7" max="7" width="18.5703125" style="1" customWidth="1"/>
    <col min="8" max="8" width="2.42578125" style="1" customWidth="1"/>
    <col min="9" max="9" width="13.85546875" style="1" bestFit="1" customWidth="1"/>
    <col min="10" max="10" width="1.85546875" style="1" customWidth="1"/>
    <col min="11" max="11" width="2.5703125" style="1" customWidth="1"/>
    <col min="12" max="12" width="18.5703125" style="1" customWidth="1"/>
    <col min="13" max="13" width="1.42578125" style="1" customWidth="1"/>
    <col min="14" max="14" width="3" style="1" customWidth="1"/>
    <col min="15" max="15" width="18.5703125" style="1" customWidth="1"/>
    <col min="16" max="16" width="1.42578125" style="1" customWidth="1"/>
    <col min="17" max="17" width="16.140625" style="1" customWidth="1"/>
    <col min="18" max="18" width="1.42578125" style="1" customWidth="1"/>
    <col min="19" max="19" width="2.42578125" style="1" customWidth="1"/>
    <col min="20" max="20" width="12.42578125" style="1" customWidth="1"/>
    <col min="21" max="21" width="1.140625" style="1" customWidth="1"/>
    <col min="22" max="22" width="2.5703125" style="1" customWidth="1"/>
    <col min="23" max="23" width="9.5703125" style="1" customWidth="1"/>
    <col min="24" max="24" width="2" style="1" customWidth="1"/>
    <col min="25" max="25" width="9.5703125" style="1" customWidth="1"/>
    <col min="26" max="26" width="1.85546875" style="1" customWidth="1"/>
    <col min="27" max="27" width="2.5703125" style="1" customWidth="1"/>
    <col min="28" max="28" width="9.5703125" style="1" customWidth="1"/>
    <col min="29" max="29" width="1.5703125" style="1" customWidth="1"/>
    <col min="30" max="30" width="2.42578125" style="1" customWidth="1"/>
    <col min="31" max="31" width="13.5703125" style="1" customWidth="1"/>
    <col min="32" max="32" width="1.42578125" style="1" customWidth="1"/>
    <col min="33" max="33" width="12.140625" style="1" customWidth="1"/>
    <col min="34" max="34" width="1.42578125" style="1" customWidth="1"/>
    <col min="35" max="37" width="9.140625" style="1" customWidth="1"/>
    <col min="38" max="16384" width="8.85546875" style="1"/>
  </cols>
  <sheetData>
    <row r="1" spans="1:33" x14ac:dyDescent="0.25">
      <c r="A1" s="1" t="s">
        <v>282</v>
      </c>
    </row>
    <row r="3" spans="1:33" x14ac:dyDescent="0.25">
      <c r="B3" s="2" t="s">
        <v>10</v>
      </c>
      <c r="D3" s="276"/>
      <c r="E3" s="276"/>
      <c r="F3" s="276"/>
      <c r="G3" s="276"/>
      <c r="H3" s="276"/>
      <c r="I3" s="276"/>
      <c r="J3" s="276"/>
      <c r="K3" s="276"/>
      <c r="L3" s="276"/>
      <c r="M3" s="276"/>
      <c r="N3" s="276"/>
      <c r="O3" s="276"/>
      <c r="P3" s="276"/>
      <c r="Q3" s="276"/>
      <c r="R3" s="2"/>
    </row>
    <row r="4" spans="1:33" ht="28.5" x14ac:dyDescent="0.25">
      <c r="B4" s="35" t="s">
        <v>96</v>
      </c>
      <c r="C4" s="37"/>
      <c r="D4" s="89">
        <v>2023</v>
      </c>
      <c r="E4" s="37"/>
      <c r="F4" s="37"/>
      <c r="G4" s="89">
        <v>2022</v>
      </c>
      <c r="H4" s="89"/>
      <c r="I4" s="89" t="s">
        <v>169</v>
      </c>
      <c r="J4" s="89"/>
      <c r="K4" s="37"/>
      <c r="L4" s="89">
        <v>2022</v>
      </c>
      <c r="M4" s="37"/>
      <c r="N4" s="37"/>
      <c r="O4" s="89">
        <v>2021</v>
      </c>
      <c r="P4" s="37"/>
      <c r="Q4" s="37" t="s">
        <v>170</v>
      </c>
      <c r="R4" s="66"/>
    </row>
    <row r="5" spans="1:33" x14ac:dyDescent="0.25">
      <c r="B5" s="130" t="s">
        <v>254</v>
      </c>
      <c r="C5" s="67" t="s">
        <v>21</v>
      </c>
      <c r="D5" s="3">
        <v>1722</v>
      </c>
      <c r="E5" s="66"/>
      <c r="F5" s="67" t="s">
        <v>21</v>
      </c>
      <c r="G5" s="3">
        <v>1655</v>
      </c>
      <c r="H5" s="3"/>
      <c r="I5" s="17">
        <v>0.04</v>
      </c>
      <c r="J5" s="3"/>
      <c r="K5" s="67" t="s">
        <v>21</v>
      </c>
      <c r="L5" s="3">
        <v>1655</v>
      </c>
      <c r="M5" s="7"/>
      <c r="N5" s="67" t="s">
        <v>21</v>
      </c>
      <c r="O5" s="3">
        <v>1407</v>
      </c>
      <c r="P5" s="66"/>
      <c r="Q5" s="69">
        <v>0.18</v>
      </c>
      <c r="R5" s="66"/>
    </row>
    <row r="6" spans="1:33" x14ac:dyDescent="0.25">
      <c r="B6" s="123" t="s">
        <v>171</v>
      </c>
      <c r="C6" s="66"/>
      <c r="D6" s="68">
        <v>32</v>
      </c>
      <c r="E6" s="66"/>
      <c r="F6" s="66"/>
      <c r="G6" s="68">
        <v>0</v>
      </c>
      <c r="H6" s="68"/>
      <c r="I6" s="90"/>
      <c r="J6" s="68"/>
      <c r="K6" s="66"/>
      <c r="L6" s="68">
        <v>0</v>
      </c>
      <c r="M6" s="66"/>
      <c r="N6" s="66"/>
      <c r="O6" s="68">
        <v>0</v>
      </c>
      <c r="P6" s="66"/>
      <c r="Q6" s="71"/>
      <c r="R6" s="66"/>
    </row>
    <row r="7" spans="1:33" x14ac:dyDescent="0.25">
      <c r="B7" s="123" t="s">
        <v>172</v>
      </c>
      <c r="C7" s="66"/>
      <c r="D7" s="68">
        <v>0</v>
      </c>
      <c r="E7" s="66"/>
      <c r="F7" s="66"/>
      <c r="G7" s="68">
        <v>0</v>
      </c>
      <c r="H7" s="68"/>
      <c r="I7" s="90"/>
      <c r="J7" s="68"/>
      <c r="K7" s="66"/>
      <c r="L7" s="68">
        <v>0</v>
      </c>
      <c r="M7" s="66"/>
      <c r="N7" s="66"/>
      <c r="O7" s="68">
        <v>43</v>
      </c>
      <c r="P7" s="66"/>
      <c r="Q7" s="71"/>
      <c r="R7" s="66"/>
    </row>
    <row r="8" spans="1:33" x14ac:dyDescent="0.25">
      <c r="B8" s="123" t="s">
        <v>173</v>
      </c>
      <c r="C8" s="66"/>
      <c r="D8" s="72">
        <v>-119</v>
      </c>
      <c r="E8" s="66"/>
      <c r="F8" s="66"/>
      <c r="G8" s="72">
        <v>-72</v>
      </c>
      <c r="H8" s="72"/>
      <c r="I8" s="91"/>
      <c r="J8" s="72"/>
      <c r="K8" s="66"/>
      <c r="L8" s="72">
        <v>-71</v>
      </c>
      <c r="M8" s="66"/>
      <c r="N8" s="66"/>
      <c r="O8" s="72">
        <v>-5</v>
      </c>
      <c r="P8" s="66"/>
      <c r="Q8" s="73"/>
      <c r="R8" s="66"/>
    </row>
    <row r="9" spans="1:33" x14ac:dyDescent="0.25">
      <c r="B9" s="120" t="s">
        <v>255</v>
      </c>
      <c r="C9" s="75" t="s">
        <v>21</v>
      </c>
      <c r="D9" s="4">
        <v>1809</v>
      </c>
      <c r="E9" s="75"/>
      <c r="F9" s="75" t="s">
        <v>21</v>
      </c>
      <c r="G9" s="4">
        <v>1727</v>
      </c>
      <c r="H9" s="4"/>
      <c r="I9" s="18">
        <v>0.05</v>
      </c>
      <c r="J9" s="4"/>
      <c r="K9" s="75" t="s">
        <v>21</v>
      </c>
      <c r="L9" s="4">
        <v>1726</v>
      </c>
      <c r="M9" s="5"/>
      <c r="N9" s="75" t="s">
        <v>21</v>
      </c>
      <c r="O9" s="4">
        <v>1369</v>
      </c>
      <c r="P9" s="75"/>
      <c r="Q9" s="76">
        <v>0.26</v>
      </c>
      <c r="R9" s="66"/>
      <c r="T9" s="92"/>
      <c r="W9" s="92"/>
      <c r="Y9" s="92"/>
      <c r="AB9" s="92"/>
      <c r="AE9" s="92"/>
      <c r="AG9" s="92"/>
    </row>
    <row r="10" spans="1:33" x14ac:dyDescent="0.25">
      <c r="B10" s="130" t="s">
        <v>139</v>
      </c>
      <c r="C10" s="67" t="s">
        <v>21</v>
      </c>
      <c r="D10" s="3">
        <v>-1033</v>
      </c>
      <c r="E10" s="66"/>
      <c r="F10" s="67" t="s">
        <v>21</v>
      </c>
      <c r="G10" s="3">
        <v>-1710</v>
      </c>
      <c r="H10" s="3"/>
      <c r="I10" s="17">
        <v>0.4</v>
      </c>
      <c r="J10" s="3"/>
      <c r="K10" s="67" t="s">
        <v>21</v>
      </c>
      <c r="L10" s="3">
        <v>-1710</v>
      </c>
      <c r="M10" s="7"/>
      <c r="N10" s="67" t="s">
        <v>21</v>
      </c>
      <c r="O10" s="3">
        <v>176</v>
      </c>
      <c r="P10" s="66"/>
      <c r="Q10" s="93" t="s">
        <v>175</v>
      </c>
      <c r="R10" s="66"/>
    </row>
    <row r="11" spans="1:33" x14ac:dyDescent="0.25">
      <c r="B11" s="123" t="s">
        <v>171</v>
      </c>
      <c r="C11" s="66"/>
      <c r="D11" s="68">
        <v>0</v>
      </c>
      <c r="E11" s="66"/>
      <c r="F11" s="66"/>
      <c r="G11" s="68">
        <v>0</v>
      </c>
      <c r="H11" s="68"/>
      <c r="I11" s="90"/>
      <c r="J11" s="68"/>
      <c r="K11" s="66"/>
      <c r="L11" s="68">
        <v>0</v>
      </c>
      <c r="M11" s="66"/>
      <c r="N11" s="66"/>
      <c r="O11" s="68">
        <v>0</v>
      </c>
      <c r="P11" s="66"/>
      <c r="Q11" s="71"/>
      <c r="R11" s="66"/>
    </row>
    <row r="12" spans="1:33" x14ac:dyDescent="0.25">
      <c r="B12" s="123" t="s">
        <v>172</v>
      </c>
      <c r="C12" s="66"/>
      <c r="D12" s="68">
        <v>0</v>
      </c>
      <c r="E12" s="66"/>
      <c r="F12" s="66"/>
      <c r="G12" s="68">
        <v>0</v>
      </c>
      <c r="H12" s="68"/>
      <c r="I12" s="90"/>
      <c r="J12" s="68"/>
      <c r="K12" s="66"/>
      <c r="L12" s="68">
        <v>0</v>
      </c>
      <c r="M12" s="66"/>
      <c r="N12" s="66"/>
      <c r="O12" s="68">
        <v>0</v>
      </c>
      <c r="P12" s="66"/>
      <c r="Q12" s="71"/>
      <c r="R12" s="66"/>
    </row>
    <row r="13" spans="1:33" x14ac:dyDescent="0.25">
      <c r="B13" s="123" t="s">
        <v>173</v>
      </c>
      <c r="C13" s="66"/>
      <c r="D13" s="72">
        <v>-133</v>
      </c>
      <c r="E13" s="66"/>
      <c r="F13" s="66"/>
      <c r="G13" s="72">
        <v>62</v>
      </c>
      <c r="H13" s="72"/>
      <c r="I13" s="91"/>
      <c r="J13" s="72"/>
      <c r="K13" s="66"/>
      <c r="L13" s="72">
        <v>89</v>
      </c>
      <c r="M13" s="66"/>
      <c r="N13" s="66"/>
      <c r="O13" s="72">
        <v>55</v>
      </c>
      <c r="P13" s="66"/>
      <c r="Q13" s="73"/>
      <c r="R13" s="66"/>
    </row>
    <row r="14" spans="1:33" x14ac:dyDescent="0.25">
      <c r="B14" s="120" t="s">
        <v>256</v>
      </c>
      <c r="C14" s="75" t="s">
        <v>21</v>
      </c>
      <c r="D14" s="4">
        <v>-900</v>
      </c>
      <c r="E14" s="75"/>
      <c r="F14" s="75" t="s">
        <v>21</v>
      </c>
      <c r="G14" s="4">
        <v>-1772</v>
      </c>
      <c r="H14" s="4"/>
      <c r="I14" s="18">
        <v>0.49</v>
      </c>
      <c r="J14" s="4"/>
      <c r="K14" s="75" t="s">
        <v>21</v>
      </c>
      <c r="L14" s="4">
        <v>-1799</v>
      </c>
      <c r="M14" s="5"/>
      <c r="N14" s="75" t="s">
        <v>21</v>
      </c>
      <c r="O14" s="4">
        <v>121</v>
      </c>
      <c r="P14" s="75"/>
      <c r="Q14" s="94" t="s">
        <v>176</v>
      </c>
      <c r="R14" s="66"/>
      <c r="T14" s="92"/>
      <c r="W14" s="92"/>
      <c r="Y14" s="92"/>
      <c r="AB14" s="92"/>
      <c r="AE14" s="92"/>
      <c r="AG14" s="92"/>
    </row>
    <row r="15" spans="1:33" x14ac:dyDescent="0.25">
      <c r="B15" s="130" t="s">
        <v>140</v>
      </c>
      <c r="C15" s="67" t="s">
        <v>21</v>
      </c>
      <c r="D15" s="3">
        <v>234</v>
      </c>
      <c r="E15" s="66"/>
      <c r="F15" s="67" t="s">
        <v>21</v>
      </c>
      <c r="G15" s="3">
        <v>-164</v>
      </c>
      <c r="H15" s="3"/>
      <c r="I15" s="6" t="s">
        <v>23</v>
      </c>
      <c r="J15" s="3"/>
      <c r="K15" s="67" t="s">
        <v>21</v>
      </c>
      <c r="L15" s="3">
        <v>-164</v>
      </c>
      <c r="M15" s="7"/>
      <c r="N15" s="67" t="s">
        <v>21</v>
      </c>
      <c r="O15" s="3">
        <v>-461</v>
      </c>
      <c r="P15" s="66"/>
      <c r="Q15" s="69">
        <v>0.64</v>
      </c>
      <c r="R15" s="66"/>
    </row>
    <row r="16" spans="1:33" x14ac:dyDescent="0.25">
      <c r="B16" s="123" t="s">
        <v>171</v>
      </c>
      <c r="C16" s="66"/>
      <c r="D16" s="68">
        <v>-1</v>
      </c>
      <c r="E16" s="66"/>
      <c r="F16" s="66"/>
      <c r="G16" s="68">
        <v>0</v>
      </c>
      <c r="H16" s="68"/>
      <c r="I16" s="95"/>
      <c r="J16" s="68"/>
      <c r="K16" s="66"/>
      <c r="L16" s="68">
        <v>-17</v>
      </c>
      <c r="M16" s="66"/>
      <c r="N16" s="66"/>
      <c r="O16" s="68">
        <v>0</v>
      </c>
      <c r="P16" s="66"/>
      <c r="Q16" s="71"/>
      <c r="R16" s="66"/>
    </row>
    <row r="17" spans="2:33" x14ac:dyDescent="0.25">
      <c r="B17" s="123" t="s">
        <v>172</v>
      </c>
      <c r="C17" s="66"/>
      <c r="D17" s="68">
        <v>0</v>
      </c>
      <c r="E17" s="66"/>
      <c r="F17" s="66"/>
      <c r="G17" s="68">
        <v>0</v>
      </c>
      <c r="H17" s="68"/>
      <c r="I17" s="95"/>
      <c r="J17" s="68"/>
      <c r="K17" s="66"/>
      <c r="L17" s="68">
        <v>0</v>
      </c>
      <c r="M17" s="66"/>
      <c r="N17" s="66"/>
      <c r="O17" s="68">
        <v>0</v>
      </c>
      <c r="P17" s="66"/>
      <c r="Q17" s="71"/>
      <c r="R17" s="66"/>
    </row>
    <row r="18" spans="2:33" x14ac:dyDescent="0.25">
      <c r="B18" s="123" t="s">
        <v>173</v>
      </c>
      <c r="C18" s="66"/>
      <c r="D18" s="72">
        <v>-15</v>
      </c>
      <c r="E18" s="66"/>
      <c r="F18" s="66"/>
      <c r="G18" s="72">
        <v>-23</v>
      </c>
      <c r="H18" s="72"/>
      <c r="I18" s="96"/>
      <c r="J18" s="72"/>
      <c r="K18" s="66"/>
      <c r="L18" s="72">
        <v>-56</v>
      </c>
      <c r="M18" s="66"/>
      <c r="N18" s="66"/>
      <c r="O18" s="72">
        <v>-13</v>
      </c>
      <c r="P18" s="66"/>
      <c r="Q18" s="73"/>
      <c r="R18" s="66"/>
    </row>
    <row r="19" spans="2:33" x14ac:dyDescent="0.25">
      <c r="B19" s="120" t="s">
        <v>257</v>
      </c>
      <c r="C19" s="75" t="s">
        <v>21</v>
      </c>
      <c r="D19" s="4">
        <v>250</v>
      </c>
      <c r="E19" s="75"/>
      <c r="F19" s="75" t="s">
        <v>21</v>
      </c>
      <c r="G19" s="4">
        <v>-141</v>
      </c>
      <c r="H19" s="4"/>
      <c r="I19" s="15" t="s">
        <v>23</v>
      </c>
      <c r="J19" s="4"/>
      <c r="K19" s="75" t="s">
        <v>21</v>
      </c>
      <c r="L19" s="4">
        <v>-91</v>
      </c>
      <c r="M19" s="5"/>
      <c r="N19" s="75" t="s">
        <v>21</v>
      </c>
      <c r="O19" s="4">
        <v>-448</v>
      </c>
      <c r="P19" s="75"/>
      <c r="Q19" s="76">
        <v>0.8</v>
      </c>
      <c r="R19" s="75"/>
      <c r="T19" s="92"/>
      <c r="W19" s="92"/>
      <c r="Y19" s="92"/>
      <c r="AB19" s="92"/>
      <c r="AE19" s="92"/>
      <c r="AG19" s="92"/>
    </row>
    <row r="22" spans="2:33" ht="18" x14ac:dyDescent="0.25">
      <c r="B22" s="22" t="s">
        <v>15</v>
      </c>
    </row>
  </sheetData>
  <mergeCells count="1">
    <mergeCell ref="D3:Q3"/>
  </mergeCells>
  <pageMargins left="0.7" right="0.7" top="0.75" bottom="0.75" header="0.3" footer="0.3"/>
  <pageSetup scale="51"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5811C-8D6C-45AE-A7F6-EDA9C5BD0617}">
  <sheetPr>
    <pageSetUpPr fitToPage="1"/>
  </sheetPr>
  <dimension ref="A1:AH12"/>
  <sheetViews>
    <sheetView showGridLines="0" zoomScaleNormal="100" workbookViewId="0"/>
  </sheetViews>
  <sheetFormatPr defaultColWidth="8.85546875" defaultRowHeight="15" x14ac:dyDescent="0.25"/>
  <cols>
    <col min="1" max="1" width="2.5703125" style="1" customWidth="1"/>
    <col min="2" max="2" width="45.85546875" style="1" customWidth="1"/>
    <col min="3" max="3" width="3.140625" style="1" customWidth="1"/>
    <col min="4" max="4" width="18.5703125" style="1" customWidth="1"/>
    <col min="5" max="5" width="1.42578125" style="1" customWidth="1"/>
    <col min="6" max="6" width="3.42578125" style="1" customWidth="1"/>
    <col min="7" max="7" width="15" style="1" customWidth="1"/>
    <col min="8" max="8" width="1.5703125" style="1" customWidth="1"/>
    <col min="9" max="9" width="15" style="1" customWidth="1"/>
    <col min="10" max="10" width="1.85546875" style="1" customWidth="1"/>
    <col min="11" max="11" width="2.5703125" style="1" customWidth="1"/>
    <col min="12" max="12" width="12.42578125" style="1" customWidth="1"/>
    <col min="13" max="13" width="1.42578125" style="1" customWidth="1"/>
    <col min="14" max="14" width="3" style="1" customWidth="1"/>
    <col min="15" max="15" width="18.5703125" style="1" customWidth="1"/>
    <col min="16" max="16" width="1.42578125" style="1" customWidth="1"/>
    <col min="17" max="17" width="16.140625" style="1" customWidth="1"/>
    <col min="18" max="18" width="1.42578125" style="1" customWidth="1"/>
    <col min="19" max="19" width="2.42578125" style="1" customWidth="1"/>
    <col min="20" max="20" width="12.42578125" style="1" customWidth="1"/>
    <col min="21" max="21" width="1.140625" style="1" customWidth="1"/>
    <col min="22" max="22" width="2.5703125" style="1" customWidth="1"/>
    <col min="23" max="23" width="9.5703125" style="1" customWidth="1"/>
    <col min="24" max="24" width="1.5703125" style="1" customWidth="1"/>
    <col min="25" max="25" width="2.42578125" style="1" customWidth="1"/>
    <col min="26" max="26" width="13.5703125" style="1" customWidth="1"/>
    <col min="27" max="27" width="1" style="1" customWidth="1"/>
    <col min="28" max="28" width="12.140625" style="1" customWidth="1"/>
    <col min="29" max="29" width="1.42578125" style="1" customWidth="1"/>
    <col min="30" max="30" width="12.140625" style="1" customWidth="1"/>
    <col min="31" max="31" width="7" style="1" customWidth="1"/>
    <col min="32" max="34" width="9.140625" style="1" customWidth="1"/>
    <col min="35" max="16384" width="8.85546875" style="1"/>
  </cols>
  <sheetData>
    <row r="1" spans="1:34" x14ac:dyDescent="0.25">
      <c r="A1" s="1" t="s">
        <v>282</v>
      </c>
    </row>
    <row r="3" spans="1:34" x14ac:dyDescent="0.25">
      <c r="B3" s="79" t="s">
        <v>11</v>
      </c>
      <c r="C3" s="66"/>
      <c r="D3" s="80"/>
      <c r="E3" s="66"/>
      <c r="F3" s="66"/>
      <c r="G3" s="80"/>
      <c r="H3" s="80"/>
      <c r="I3" s="80"/>
      <c r="J3" s="80"/>
      <c r="K3" s="80"/>
      <c r="L3" s="80"/>
      <c r="M3" s="81"/>
      <c r="N3" s="81"/>
      <c r="O3" s="82"/>
      <c r="P3" s="83"/>
      <c r="Q3" s="66"/>
      <c r="R3" s="66"/>
      <c r="S3" s="66"/>
      <c r="T3" s="66"/>
      <c r="U3" s="66"/>
      <c r="V3" s="66"/>
      <c r="W3" s="66"/>
      <c r="X3" s="66"/>
      <c r="Y3" s="66"/>
      <c r="Z3" s="66"/>
      <c r="AA3" s="66"/>
      <c r="AB3" s="66"/>
      <c r="AC3" s="66"/>
      <c r="AD3" s="66"/>
      <c r="AE3" s="66"/>
    </row>
    <row r="4" spans="1:34" x14ac:dyDescent="0.25">
      <c r="B4" s="35" t="s">
        <v>96</v>
      </c>
      <c r="C4" s="37"/>
      <c r="D4" s="36">
        <v>2023</v>
      </c>
      <c r="E4" s="37"/>
      <c r="F4" s="37"/>
      <c r="G4" s="36">
        <v>2022</v>
      </c>
      <c r="H4" s="36"/>
      <c r="I4" s="36" t="s">
        <v>169</v>
      </c>
      <c r="J4" s="36"/>
      <c r="K4" s="37"/>
      <c r="L4" s="36">
        <v>2022</v>
      </c>
      <c r="M4" s="38"/>
      <c r="N4" s="38"/>
      <c r="O4" s="36">
        <v>2021</v>
      </c>
      <c r="P4" s="39"/>
      <c r="Q4" s="37" t="s">
        <v>170</v>
      </c>
      <c r="R4" s="66"/>
      <c r="S4" s="66"/>
      <c r="T4" s="66"/>
      <c r="U4" s="66"/>
      <c r="V4" s="66"/>
      <c r="W4" s="66"/>
      <c r="X4" s="66"/>
      <c r="Y4" s="66"/>
      <c r="Z4" s="66"/>
      <c r="AA4" s="66"/>
      <c r="AB4" s="66"/>
      <c r="AC4" s="66"/>
      <c r="AD4" s="66"/>
      <c r="AE4" s="66"/>
    </row>
    <row r="5" spans="1:34" x14ac:dyDescent="0.25">
      <c r="B5" s="130" t="s">
        <v>20</v>
      </c>
      <c r="C5" s="67" t="s">
        <v>21</v>
      </c>
      <c r="D5" s="68">
        <v>33239</v>
      </c>
      <c r="E5" s="67"/>
      <c r="F5" s="67" t="s">
        <v>21</v>
      </c>
      <c r="G5" s="9">
        <v>29654</v>
      </c>
      <c r="H5" s="9"/>
      <c r="I5" s="17">
        <v>0.12</v>
      </c>
      <c r="J5" s="9"/>
      <c r="K5" s="67" t="s">
        <v>21</v>
      </c>
      <c r="L5" s="9">
        <v>29654</v>
      </c>
      <c r="M5" s="7"/>
      <c r="N5" s="67" t="s">
        <v>21</v>
      </c>
      <c r="O5" s="9">
        <v>33006</v>
      </c>
      <c r="P5" s="7"/>
      <c r="Q5" s="70">
        <v>-0.1</v>
      </c>
      <c r="R5" s="66"/>
      <c r="S5" s="66"/>
      <c r="T5" s="84"/>
      <c r="U5" s="66"/>
      <c r="V5" s="66"/>
      <c r="W5" s="84"/>
      <c r="X5" s="66"/>
      <c r="Y5" s="84"/>
      <c r="Z5" s="84"/>
      <c r="AA5" s="66"/>
      <c r="AB5" s="84"/>
      <c r="AC5" s="66"/>
      <c r="AD5" s="84"/>
      <c r="AE5" s="84"/>
      <c r="AF5" s="84"/>
      <c r="AG5" s="84"/>
      <c r="AH5" s="84"/>
    </row>
    <row r="6" spans="1:34" x14ac:dyDescent="0.25">
      <c r="B6" s="123" t="s">
        <v>171</v>
      </c>
      <c r="C6" s="66"/>
      <c r="D6" s="68">
        <v>154</v>
      </c>
      <c r="E6" s="66"/>
      <c r="F6" s="66"/>
      <c r="G6" s="68">
        <v>0</v>
      </c>
      <c r="H6" s="68"/>
      <c r="I6" s="85"/>
      <c r="J6" s="68"/>
      <c r="K6" s="66"/>
      <c r="L6" s="68">
        <v>2</v>
      </c>
      <c r="M6" s="68"/>
      <c r="N6" s="66"/>
      <c r="O6" s="68">
        <v>0</v>
      </c>
      <c r="P6" s="68"/>
      <c r="Q6" s="71"/>
      <c r="R6" s="66"/>
      <c r="S6" s="66"/>
      <c r="T6" s="66"/>
      <c r="U6" s="66"/>
      <c r="V6" s="66"/>
      <c r="W6" s="66"/>
      <c r="X6" s="66"/>
      <c r="Y6" s="66"/>
      <c r="Z6" s="66"/>
      <c r="AA6" s="66"/>
      <c r="AB6" s="66"/>
      <c r="AC6" s="66"/>
      <c r="AD6" s="66"/>
      <c r="AE6" s="66"/>
    </row>
    <row r="7" spans="1:34" x14ac:dyDescent="0.25">
      <c r="B7" s="123" t="s">
        <v>172</v>
      </c>
      <c r="C7" s="66"/>
      <c r="D7" s="68">
        <v>0</v>
      </c>
      <c r="E7" s="66"/>
      <c r="F7" s="66"/>
      <c r="G7" s="68">
        <v>0</v>
      </c>
      <c r="H7" s="68"/>
      <c r="I7" s="85"/>
      <c r="J7" s="68"/>
      <c r="K7" s="66"/>
      <c r="L7" s="68">
        <v>0</v>
      </c>
      <c r="M7" s="68"/>
      <c r="N7" s="66"/>
      <c r="O7" s="68">
        <v>502</v>
      </c>
      <c r="P7" s="68"/>
      <c r="Q7" s="71"/>
      <c r="R7" s="66"/>
      <c r="S7" s="66"/>
      <c r="T7" s="66"/>
      <c r="U7" s="66"/>
      <c r="V7" s="66"/>
      <c r="W7" s="66"/>
      <c r="X7" s="66"/>
      <c r="Y7" s="66"/>
      <c r="Z7" s="66"/>
      <c r="AA7" s="66"/>
      <c r="AB7" s="66"/>
      <c r="AC7" s="66"/>
      <c r="AD7" s="66"/>
      <c r="AE7" s="66"/>
    </row>
    <row r="8" spans="1:34" x14ac:dyDescent="0.25">
      <c r="B8" s="123" t="s">
        <v>173</v>
      </c>
      <c r="C8" s="66"/>
      <c r="D8" s="72">
        <v>74</v>
      </c>
      <c r="E8" s="66"/>
      <c r="F8" s="66"/>
      <c r="G8" s="72">
        <v>42</v>
      </c>
      <c r="H8" s="72"/>
      <c r="I8" s="86"/>
      <c r="J8" s="72"/>
      <c r="K8" s="66"/>
      <c r="L8" s="72">
        <v>-1226</v>
      </c>
      <c r="M8" s="72"/>
      <c r="N8" s="66"/>
      <c r="O8" s="72">
        <v>-2</v>
      </c>
      <c r="P8" s="72"/>
      <c r="Q8" s="74"/>
      <c r="R8" s="66"/>
      <c r="S8" s="66"/>
      <c r="T8" s="66"/>
      <c r="U8" s="66"/>
      <c r="V8" s="66"/>
      <c r="W8" s="66"/>
      <c r="X8" s="66"/>
      <c r="Y8" s="66"/>
      <c r="Z8" s="66"/>
      <c r="AA8" s="66"/>
      <c r="AB8" s="66"/>
      <c r="AC8" s="66"/>
      <c r="AD8" s="66"/>
      <c r="AE8" s="66"/>
    </row>
    <row r="9" spans="1:34" x14ac:dyDescent="0.25">
      <c r="B9" s="120" t="s">
        <v>177</v>
      </c>
      <c r="C9" s="75" t="s">
        <v>21</v>
      </c>
      <c r="D9" s="4">
        <v>33011</v>
      </c>
      <c r="E9" s="75"/>
      <c r="F9" s="75" t="s">
        <v>21</v>
      </c>
      <c r="G9" s="10">
        <v>29612</v>
      </c>
      <c r="H9" s="10"/>
      <c r="I9" s="18">
        <v>0.11</v>
      </c>
      <c r="J9" s="10"/>
      <c r="K9" s="75" t="s">
        <v>21</v>
      </c>
      <c r="L9" s="10">
        <v>30878</v>
      </c>
      <c r="M9" s="5"/>
      <c r="N9" s="75" t="s">
        <v>21</v>
      </c>
      <c r="O9" s="10">
        <v>32506</v>
      </c>
      <c r="P9" s="11"/>
      <c r="Q9" s="77">
        <v>-0.05</v>
      </c>
      <c r="R9" s="66"/>
      <c r="S9" s="66"/>
      <c r="T9" s="66"/>
      <c r="U9" s="66"/>
      <c r="V9" s="66"/>
      <c r="W9" s="66"/>
      <c r="X9" s="66"/>
      <c r="Y9" s="66"/>
      <c r="Z9" s="66"/>
      <c r="AA9" s="66"/>
      <c r="AB9" s="66"/>
      <c r="AC9" s="66"/>
      <c r="AD9" s="66"/>
      <c r="AE9" s="66"/>
    </row>
    <row r="10" spans="1:34" x14ac:dyDescent="0.25">
      <c r="B10" s="87"/>
      <c r="C10" s="66"/>
      <c r="D10" s="80"/>
      <c r="E10" s="66"/>
      <c r="F10" s="66"/>
      <c r="G10" s="80"/>
      <c r="H10" s="80"/>
      <c r="I10" s="80"/>
      <c r="J10" s="80"/>
      <c r="K10" s="80"/>
      <c r="L10" s="80"/>
      <c r="M10" s="81"/>
      <c r="N10" s="66"/>
      <c r="O10" s="82"/>
      <c r="P10" s="83"/>
      <c r="Q10" s="66"/>
      <c r="R10" s="66"/>
      <c r="S10" s="66"/>
      <c r="T10" s="66"/>
      <c r="U10" s="66"/>
      <c r="V10" s="66"/>
      <c r="W10" s="66"/>
      <c r="X10" s="66"/>
      <c r="Y10" s="66"/>
      <c r="Z10" s="66"/>
      <c r="AA10" s="66"/>
      <c r="AB10" s="66"/>
      <c r="AC10" s="66"/>
      <c r="AD10" s="66"/>
      <c r="AE10" s="66"/>
    </row>
    <row r="11" spans="1:34" x14ac:dyDescent="0.25">
      <c r="B11" s="87"/>
      <c r="C11" s="66"/>
      <c r="D11" s="80"/>
      <c r="E11" s="66"/>
      <c r="F11" s="66"/>
      <c r="G11" s="80"/>
      <c r="H11" s="80"/>
      <c r="I11" s="80"/>
      <c r="J11" s="80"/>
      <c r="K11" s="80"/>
      <c r="L11" s="80"/>
      <c r="M11" s="81"/>
      <c r="N11" s="66"/>
      <c r="O11" s="82"/>
      <c r="P11" s="83"/>
      <c r="Q11" s="66"/>
      <c r="R11" s="66"/>
      <c r="S11" s="66"/>
      <c r="T11" s="66"/>
      <c r="U11" s="66"/>
      <c r="V11" s="66"/>
      <c r="W11" s="66"/>
      <c r="X11" s="66"/>
      <c r="Y11" s="66"/>
      <c r="Z11" s="66"/>
      <c r="AA11" s="66"/>
      <c r="AB11" s="66"/>
      <c r="AC11" s="66"/>
      <c r="AD11" s="66"/>
      <c r="AE11" s="66"/>
    </row>
    <row r="12" spans="1:34" ht="18" x14ac:dyDescent="0.25">
      <c r="B12" s="22" t="s">
        <v>15</v>
      </c>
    </row>
  </sheetData>
  <pageMargins left="0.7" right="0.7" top="0.75" bottom="0.75" header="0.3" footer="0.3"/>
  <pageSetup scale="54" orientation="portrait" horizontalDpi="90" verticalDpi="9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86E3C-26BC-4AEC-A349-1398D063FC03}">
  <sheetPr>
    <pageSetUpPr fitToPage="1"/>
  </sheetPr>
  <dimension ref="A1:AE17"/>
  <sheetViews>
    <sheetView showGridLines="0" zoomScaleNormal="100" workbookViewId="0"/>
  </sheetViews>
  <sheetFormatPr defaultColWidth="8.85546875" defaultRowHeight="15" x14ac:dyDescent="0.25"/>
  <cols>
    <col min="1" max="1" width="2" style="1" customWidth="1"/>
    <col min="2" max="2" width="48.140625" style="1" customWidth="1"/>
    <col min="3" max="3" width="3.140625" style="1" customWidth="1"/>
    <col min="4" max="4" width="18.5703125" style="1" customWidth="1"/>
    <col min="5" max="5" width="1.42578125" style="1" customWidth="1"/>
    <col min="6" max="6" width="3.42578125" style="1" customWidth="1"/>
    <col min="7" max="7" width="18.5703125" style="1" customWidth="1"/>
    <col min="8" max="8" width="2.5703125" style="1" customWidth="1"/>
    <col min="9" max="9" width="18.140625" style="1" customWidth="1"/>
    <col min="10" max="11" width="2.5703125" style="1" customWidth="1"/>
    <col min="12" max="12" width="18.5703125" style="1" customWidth="1"/>
    <col min="13" max="13" width="1.42578125" style="1" customWidth="1"/>
    <col min="14" max="14" width="3" style="1" customWidth="1"/>
    <col min="15" max="15" width="18.5703125" style="1" customWidth="1"/>
    <col min="16" max="16" width="1.42578125" style="1" customWidth="1"/>
    <col min="17" max="17" width="15.5703125" style="1" customWidth="1"/>
    <col min="18" max="18" width="1.42578125" style="1" customWidth="1"/>
    <col min="19" max="34" width="9.5703125" style="1" customWidth="1"/>
    <col min="35" max="16384" width="8.85546875" style="1"/>
  </cols>
  <sheetData>
    <row r="1" spans="1:31" x14ac:dyDescent="0.25">
      <c r="A1" s="1" t="s">
        <v>282</v>
      </c>
    </row>
    <row r="3" spans="1:31" x14ac:dyDescent="0.25">
      <c r="B3" s="2" t="s">
        <v>12</v>
      </c>
    </row>
    <row r="4" spans="1:31" x14ac:dyDescent="0.25">
      <c r="B4" s="35" t="s">
        <v>96</v>
      </c>
      <c r="C4" s="37"/>
      <c r="D4" s="36">
        <v>2023</v>
      </c>
      <c r="E4" s="37"/>
      <c r="F4" s="37"/>
      <c r="G4" s="36">
        <v>2022</v>
      </c>
      <c r="H4" s="36"/>
      <c r="I4" s="36" t="s">
        <v>169</v>
      </c>
      <c r="J4" s="36"/>
      <c r="K4" s="37"/>
      <c r="L4" s="36">
        <v>2022</v>
      </c>
      <c r="M4" s="38"/>
      <c r="N4" s="37"/>
      <c r="O4" s="36">
        <v>2021</v>
      </c>
      <c r="P4" s="37"/>
      <c r="Q4" s="37" t="s">
        <v>170</v>
      </c>
      <c r="R4" s="66"/>
      <c r="S4" s="66"/>
      <c r="T4" s="66"/>
      <c r="U4" s="66"/>
      <c r="V4" s="66"/>
      <c r="W4" s="66"/>
      <c r="X4" s="66"/>
      <c r="Y4" s="66"/>
      <c r="Z4" s="66"/>
      <c r="AA4" s="66"/>
      <c r="AB4" s="66"/>
      <c r="AC4" s="66"/>
      <c r="AD4" s="66"/>
      <c r="AE4" s="66"/>
    </row>
    <row r="5" spans="1:31" x14ac:dyDescent="0.25">
      <c r="B5" s="130" t="s">
        <v>178</v>
      </c>
      <c r="C5" s="67" t="s">
        <v>21</v>
      </c>
      <c r="D5" s="68">
        <v>18258</v>
      </c>
      <c r="E5" s="67"/>
      <c r="F5" s="67" t="s">
        <v>21</v>
      </c>
      <c r="G5" s="9">
        <v>15819</v>
      </c>
      <c r="H5" s="9"/>
      <c r="I5" s="69">
        <v>0.15</v>
      </c>
      <c r="J5" s="9"/>
      <c r="K5" s="67" t="s">
        <v>21</v>
      </c>
      <c r="L5" s="9">
        <v>15819</v>
      </c>
      <c r="M5" s="7"/>
      <c r="N5" s="67" t="s">
        <v>21</v>
      </c>
      <c r="O5" s="9">
        <v>18831</v>
      </c>
      <c r="P5" s="67"/>
      <c r="Q5" s="70">
        <v>-0.16</v>
      </c>
      <c r="R5" s="66"/>
      <c r="S5" s="66"/>
      <c r="T5" s="66"/>
      <c r="U5" s="66"/>
      <c r="V5" s="66"/>
      <c r="W5" s="66"/>
      <c r="X5" s="66"/>
      <c r="Y5" s="66"/>
      <c r="Z5" s="66"/>
      <c r="AA5" s="66"/>
      <c r="AB5" s="66"/>
      <c r="AC5" s="66"/>
      <c r="AD5" s="66"/>
      <c r="AE5" s="66"/>
    </row>
    <row r="6" spans="1:31" x14ac:dyDescent="0.25">
      <c r="B6" s="123" t="s">
        <v>171</v>
      </c>
      <c r="C6" s="66"/>
      <c r="D6" s="68">
        <v>64</v>
      </c>
      <c r="E6" s="66"/>
      <c r="F6" s="66"/>
      <c r="G6" s="68">
        <v>0</v>
      </c>
      <c r="H6" s="68"/>
      <c r="I6" s="71"/>
      <c r="J6" s="68"/>
      <c r="K6" s="66"/>
      <c r="L6" s="68">
        <v>0</v>
      </c>
      <c r="M6" s="68"/>
      <c r="N6" s="66"/>
      <c r="O6" s="68">
        <v>0</v>
      </c>
      <c r="P6" s="66"/>
      <c r="Q6" s="71"/>
      <c r="R6" s="66"/>
      <c r="S6" s="66"/>
      <c r="T6" s="66"/>
      <c r="U6" s="66"/>
      <c r="V6" s="66"/>
      <c r="W6" s="66"/>
      <c r="X6" s="66"/>
      <c r="Y6" s="66"/>
      <c r="Z6" s="66"/>
      <c r="AA6" s="66"/>
      <c r="AB6" s="66"/>
      <c r="AC6" s="66"/>
      <c r="AD6" s="66"/>
      <c r="AE6" s="66"/>
    </row>
    <row r="7" spans="1:31" x14ac:dyDescent="0.25">
      <c r="B7" s="123" t="s">
        <v>172</v>
      </c>
      <c r="C7" s="66"/>
      <c r="D7" s="68">
        <v>0</v>
      </c>
      <c r="E7" s="66"/>
      <c r="F7" s="66"/>
      <c r="G7" s="68">
        <v>0</v>
      </c>
      <c r="H7" s="68"/>
      <c r="I7" s="71"/>
      <c r="J7" s="68"/>
      <c r="K7" s="66"/>
      <c r="L7" s="68">
        <v>0</v>
      </c>
      <c r="M7" s="68"/>
      <c r="N7" s="66"/>
      <c r="O7" s="68">
        <v>0</v>
      </c>
      <c r="P7" s="66"/>
      <c r="Q7" s="71"/>
      <c r="R7" s="66"/>
      <c r="S7" s="66"/>
      <c r="T7" s="66"/>
      <c r="U7" s="66"/>
      <c r="V7" s="66"/>
      <c r="W7" s="66"/>
      <c r="X7" s="66"/>
      <c r="Y7" s="66"/>
      <c r="Z7" s="66"/>
      <c r="AA7" s="66"/>
      <c r="AB7" s="66"/>
      <c r="AC7" s="66"/>
      <c r="AD7" s="66"/>
      <c r="AE7" s="66"/>
    </row>
    <row r="8" spans="1:31" x14ac:dyDescent="0.25">
      <c r="B8" s="123" t="s">
        <v>173</v>
      </c>
      <c r="C8" s="66"/>
      <c r="D8" s="72">
        <v>73</v>
      </c>
      <c r="E8" s="66"/>
      <c r="F8" s="66"/>
      <c r="G8" s="72">
        <v>50</v>
      </c>
      <c r="H8" s="72"/>
      <c r="I8" s="73"/>
      <c r="J8" s="72"/>
      <c r="K8" s="66"/>
      <c r="L8" s="72">
        <v>-841</v>
      </c>
      <c r="M8" s="72"/>
      <c r="N8" s="66"/>
      <c r="O8" s="72">
        <v>4</v>
      </c>
      <c r="P8" s="66"/>
      <c r="Q8" s="74"/>
      <c r="R8" s="66"/>
      <c r="S8" s="66"/>
      <c r="T8" s="66"/>
      <c r="U8" s="66"/>
      <c r="V8" s="66"/>
      <c r="W8" s="66"/>
      <c r="X8" s="66"/>
      <c r="Y8" s="66"/>
      <c r="Z8" s="66"/>
      <c r="AA8" s="66"/>
      <c r="AB8" s="66"/>
      <c r="AC8" s="66"/>
      <c r="AD8" s="66"/>
      <c r="AE8" s="66"/>
    </row>
    <row r="9" spans="1:31" x14ac:dyDescent="0.25">
      <c r="B9" s="120" t="s">
        <v>179</v>
      </c>
      <c r="C9" s="75" t="s">
        <v>21</v>
      </c>
      <c r="D9" s="4">
        <v>18121</v>
      </c>
      <c r="E9" s="75"/>
      <c r="F9" s="75" t="s">
        <v>21</v>
      </c>
      <c r="G9" s="10">
        <v>15769</v>
      </c>
      <c r="H9" s="10"/>
      <c r="I9" s="76">
        <v>0.15</v>
      </c>
      <c r="J9" s="10"/>
      <c r="K9" s="75" t="s">
        <v>21</v>
      </c>
      <c r="L9" s="10">
        <v>16660</v>
      </c>
      <c r="M9" s="5"/>
      <c r="N9" s="75" t="s">
        <v>21</v>
      </c>
      <c r="O9" s="10">
        <v>18827</v>
      </c>
      <c r="P9" s="75"/>
      <c r="Q9" s="77">
        <v>-0.12</v>
      </c>
      <c r="R9" s="66"/>
      <c r="S9" s="66"/>
      <c r="T9" s="66"/>
      <c r="U9" s="66"/>
      <c r="V9" s="66"/>
      <c r="W9" s="66"/>
      <c r="X9" s="66"/>
      <c r="Y9" s="66"/>
      <c r="Z9" s="66"/>
      <c r="AA9" s="66"/>
      <c r="AB9" s="66"/>
      <c r="AC9" s="66"/>
      <c r="AD9" s="66"/>
      <c r="AE9" s="66"/>
    </row>
    <row r="10" spans="1:31" x14ac:dyDescent="0.25">
      <c r="B10" s="130" t="s">
        <v>180</v>
      </c>
      <c r="C10" s="67" t="s">
        <v>21</v>
      </c>
      <c r="D10" s="3">
        <v>14981</v>
      </c>
      <c r="E10" s="67"/>
      <c r="F10" s="67" t="s">
        <v>21</v>
      </c>
      <c r="G10" s="9">
        <v>13835</v>
      </c>
      <c r="H10" s="9"/>
      <c r="I10" s="69">
        <v>0.08</v>
      </c>
      <c r="J10" s="9"/>
      <c r="K10" s="67" t="s">
        <v>21</v>
      </c>
      <c r="L10" s="9">
        <v>13835</v>
      </c>
      <c r="M10" s="7"/>
      <c r="N10" s="67" t="s">
        <v>21</v>
      </c>
      <c r="O10" s="9">
        <v>14175</v>
      </c>
      <c r="P10" s="67"/>
      <c r="Q10" s="70">
        <v>-0.02</v>
      </c>
      <c r="R10" s="66"/>
      <c r="S10" s="66"/>
      <c r="T10" s="66"/>
      <c r="U10" s="66"/>
      <c r="V10" s="66"/>
      <c r="W10" s="66"/>
      <c r="X10" s="66"/>
      <c r="Y10" s="66"/>
      <c r="Z10" s="66"/>
      <c r="AA10" s="66"/>
      <c r="AB10" s="66"/>
      <c r="AC10" s="66"/>
      <c r="AD10" s="66"/>
      <c r="AE10" s="66"/>
    </row>
    <row r="11" spans="1:31" x14ac:dyDescent="0.25">
      <c r="B11" s="123" t="s">
        <v>171</v>
      </c>
      <c r="C11" s="66"/>
      <c r="D11" s="68">
        <v>90</v>
      </c>
      <c r="E11" s="66"/>
      <c r="F11" s="66"/>
      <c r="G11" s="68">
        <v>0</v>
      </c>
      <c r="H11" s="68"/>
      <c r="I11" s="71"/>
      <c r="J11" s="68"/>
      <c r="K11" s="66"/>
      <c r="L11" s="68">
        <v>2</v>
      </c>
      <c r="M11" s="68"/>
      <c r="N11" s="66"/>
      <c r="O11" s="68">
        <v>0</v>
      </c>
      <c r="P11" s="66"/>
      <c r="Q11" s="71"/>
      <c r="R11" s="66"/>
      <c r="S11" s="66"/>
      <c r="T11" s="66"/>
      <c r="U11" s="66"/>
      <c r="V11" s="66"/>
      <c r="W11" s="66"/>
      <c r="X11" s="66"/>
      <c r="Y11" s="66"/>
      <c r="Z11" s="66"/>
      <c r="AA11" s="66"/>
      <c r="AB11" s="66"/>
      <c r="AC11" s="66"/>
      <c r="AD11" s="66"/>
      <c r="AE11" s="66"/>
    </row>
    <row r="12" spans="1:31" x14ac:dyDescent="0.25">
      <c r="B12" s="123" t="s">
        <v>172</v>
      </c>
      <c r="C12" s="66"/>
      <c r="D12" s="68">
        <v>0</v>
      </c>
      <c r="E12" s="66"/>
      <c r="F12" s="66"/>
      <c r="G12" s="68">
        <v>0</v>
      </c>
      <c r="H12" s="68"/>
      <c r="I12" s="71"/>
      <c r="J12" s="68"/>
      <c r="K12" s="66"/>
      <c r="L12" s="68">
        <v>0</v>
      </c>
      <c r="M12" s="68"/>
      <c r="N12" s="66"/>
      <c r="O12" s="68">
        <v>502</v>
      </c>
      <c r="P12" s="66"/>
      <c r="Q12" s="71"/>
      <c r="R12" s="34"/>
      <c r="S12" s="34"/>
      <c r="T12" s="66"/>
      <c r="U12" s="66"/>
      <c r="V12" s="66"/>
      <c r="W12" s="66"/>
      <c r="X12" s="66"/>
      <c r="Y12" s="66"/>
      <c r="Z12" s="66"/>
      <c r="AA12" s="66"/>
      <c r="AB12" s="66"/>
      <c r="AC12" s="66"/>
      <c r="AD12" s="66"/>
      <c r="AE12" s="66"/>
    </row>
    <row r="13" spans="1:31" x14ac:dyDescent="0.25">
      <c r="B13" s="123" t="s">
        <v>173</v>
      </c>
      <c r="C13" s="66"/>
      <c r="D13" s="72">
        <v>1</v>
      </c>
      <c r="E13" s="66"/>
      <c r="F13" s="66"/>
      <c r="G13" s="72">
        <v>-8</v>
      </c>
      <c r="H13" s="72"/>
      <c r="I13" s="73"/>
      <c r="J13" s="72"/>
      <c r="K13" s="66"/>
      <c r="L13" s="72">
        <v>-385</v>
      </c>
      <c r="M13" s="72"/>
      <c r="N13" s="66"/>
      <c r="O13" s="72">
        <v>-6</v>
      </c>
      <c r="P13" s="66"/>
      <c r="Q13" s="73"/>
      <c r="R13" s="34"/>
      <c r="S13" s="34"/>
      <c r="T13" s="66"/>
      <c r="U13" s="66"/>
      <c r="V13" s="66"/>
      <c r="W13" s="66"/>
      <c r="X13" s="66"/>
      <c r="Y13" s="66"/>
      <c r="Z13" s="66"/>
      <c r="AA13" s="66"/>
      <c r="AB13" s="66"/>
      <c r="AC13" s="66"/>
      <c r="AD13" s="66"/>
      <c r="AE13" s="66"/>
    </row>
    <row r="14" spans="1:31" x14ac:dyDescent="0.25">
      <c r="B14" s="120" t="s">
        <v>181</v>
      </c>
      <c r="C14" s="75" t="s">
        <v>21</v>
      </c>
      <c r="D14" s="4">
        <v>14890</v>
      </c>
      <c r="E14" s="75"/>
      <c r="F14" s="75" t="s">
        <v>21</v>
      </c>
      <c r="G14" s="10">
        <v>13843</v>
      </c>
      <c r="H14" s="10"/>
      <c r="I14" s="76">
        <v>0.08</v>
      </c>
      <c r="J14" s="10"/>
      <c r="K14" s="75" t="s">
        <v>21</v>
      </c>
      <c r="L14" s="10">
        <v>14218</v>
      </c>
      <c r="M14" s="5"/>
      <c r="N14" s="75" t="s">
        <v>21</v>
      </c>
      <c r="O14" s="10">
        <v>13679</v>
      </c>
      <c r="P14" s="75"/>
      <c r="Q14" s="76">
        <v>0.04</v>
      </c>
      <c r="R14" s="34"/>
      <c r="S14" s="34"/>
      <c r="T14" s="66"/>
      <c r="U14" s="66"/>
      <c r="V14" s="66"/>
      <c r="W14" s="66"/>
      <c r="X14" s="66"/>
      <c r="Y14" s="66"/>
      <c r="Z14" s="66"/>
      <c r="AA14" s="66"/>
      <c r="AB14" s="66"/>
      <c r="AC14" s="66"/>
      <c r="AD14" s="66"/>
      <c r="AE14" s="66"/>
    </row>
    <row r="15" spans="1:31" x14ac:dyDescent="0.25">
      <c r="B15" s="78"/>
      <c r="D15" s="32"/>
      <c r="G15" s="32"/>
      <c r="H15" s="32"/>
      <c r="I15" s="32"/>
      <c r="J15" s="32"/>
      <c r="K15" s="32"/>
      <c r="L15" s="32"/>
      <c r="M15" s="28"/>
      <c r="N15" s="28"/>
      <c r="O15" s="32"/>
      <c r="P15" s="34"/>
      <c r="Q15" s="33"/>
      <c r="R15" s="34"/>
      <c r="S15" s="34"/>
      <c r="T15" s="66"/>
      <c r="U15" s="66"/>
      <c r="V15" s="66"/>
      <c r="W15" s="66"/>
      <c r="X15" s="66"/>
      <c r="Y15" s="66"/>
      <c r="Z15" s="66"/>
      <c r="AA15" s="66"/>
      <c r="AB15" s="66"/>
      <c r="AC15" s="66"/>
      <c r="AD15" s="66"/>
      <c r="AE15" s="66"/>
    </row>
    <row r="17" spans="2:17" ht="18" x14ac:dyDescent="0.25">
      <c r="B17" s="22" t="s">
        <v>15</v>
      </c>
      <c r="Q17" s="65"/>
    </row>
  </sheetData>
  <pageMargins left="0.7" right="0.7" top="0.75" bottom="0.75" header="0.3" footer="0.3"/>
  <pageSetup scale="49" orientation="portrait" horizontalDpi="90" verticalDpi="9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44575-DCC0-4CDD-96A5-3FAE80F9389C}">
  <sheetPr>
    <pageSetUpPr fitToPage="1"/>
  </sheetPr>
  <dimension ref="A1:AF38"/>
  <sheetViews>
    <sheetView showGridLines="0" zoomScaleNormal="100" workbookViewId="0">
      <selection activeCell="B20" sqref="B20:J20"/>
    </sheetView>
  </sheetViews>
  <sheetFormatPr defaultColWidth="8.85546875" defaultRowHeight="15" x14ac:dyDescent="0.25"/>
  <cols>
    <col min="1" max="1" width="2.85546875" style="1" customWidth="1"/>
    <col min="2" max="2" width="64.5703125" style="1" customWidth="1"/>
    <col min="3" max="3" width="3.140625" style="1" customWidth="1"/>
    <col min="4" max="4" width="14.140625" style="1" customWidth="1"/>
    <col min="5" max="5" width="1.42578125" style="1" customWidth="1"/>
    <col min="6" max="6" width="3.42578125" style="1" customWidth="1"/>
    <col min="7" max="7" width="14.140625" style="1" customWidth="1"/>
    <col min="8" max="8" width="1.42578125" style="1" customWidth="1"/>
    <col min="9" max="9" width="3" style="1" customWidth="1"/>
    <col min="10" max="10" width="14.140625" style="1" customWidth="1"/>
    <col min="11" max="11" width="1.42578125" style="1" customWidth="1"/>
    <col min="12" max="12" width="3.140625" style="1" customWidth="1"/>
    <col min="13" max="13" width="14.140625" style="1" customWidth="1"/>
    <col min="14" max="14" width="1.42578125" style="1" customWidth="1"/>
    <col min="15" max="15" width="3.140625" style="1" customWidth="1"/>
    <col min="16" max="16" width="14.140625" style="1" customWidth="1"/>
    <col min="17" max="17" width="1.42578125" style="1" customWidth="1"/>
    <col min="18" max="18" width="14.140625" style="1" customWidth="1"/>
    <col min="19" max="19" width="3.42578125" style="1" customWidth="1"/>
    <col min="20" max="31" width="9.140625" style="1" customWidth="1"/>
    <col min="32" max="33" width="9.5703125" style="1" customWidth="1"/>
    <col min="34" max="16384" width="8.85546875" style="1"/>
  </cols>
  <sheetData>
    <row r="1" spans="1:29" x14ac:dyDescent="0.25">
      <c r="A1" s="1" t="s">
        <v>282</v>
      </c>
    </row>
    <row r="3" spans="1:29" x14ac:dyDescent="0.25">
      <c r="B3" s="31" t="s">
        <v>182</v>
      </c>
      <c r="D3" s="32"/>
      <c r="G3" s="32"/>
      <c r="H3" s="28"/>
      <c r="I3" s="28"/>
      <c r="J3" s="32"/>
      <c r="K3" s="28"/>
      <c r="L3" s="33"/>
      <c r="M3" s="34"/>
      <c r="N3" s="28"/>
      <c r="O3" s="33"/>
      <c r="P3" s="33"/>
      <c r="Q3" s="34"/>
      <c r="R3" s="34"/>
      <c r="S3" s="34"/>
      <c r="T3" s="34"/>
      <c r="U3" s="34"/>
      <c r="V3" s="34"/>
      <c r="W3" s="34"/>
      <c r="X3" s="34"/>
      <c r="Y3" s="34"/>
      <c r="Z3" s="34"/>
      <c r="AA3" s="33"/>
      <c r="AB3" s="34"/>
      <c r="AC3" s="33"/>
    </row>
    <row r="4" spans="1:29" x14ac:dyDescent="0.25">
      <c r="B4" s="35" t="s">
        <v>96</v>
      </c>
      <c r="C4" s="23"/>
      <c r="D4" s="36">
        <v>2023</v>
      </c>
      <c r="E4" s="37"/>
      <c r="F4" s="37"/>
      <c r="G4" s="36">
        <v>2022</v>
      </c>
      <c r="H4" s="38"/>
      <c r="I4" s="38"/>
      <c r="J4" s="36">
        <v>2021</v>
      </c>
      <c r="K4" s="39"/>
      <c r="L4" s="33"/>
      <c r="M4" s="34"/>
      <c r="N4" s="28"/>
      <c r="O4" s="33"/>
      <c r="P4" s="33"/>
      <c r="Q4" s="34"/>
      <c r="R4" s="34"/>
      <c r="S4" s="34"/>
      <c r="T4" s="34"/>
      <c r="U4" s="34"/>
      <c r="V4" s="34"/>
      <c r="W4" s="34"/>
      <c r="X4" s="34"/>
      <c r="Y4" s="34"/>
      <c r="Z4" s="34"/>
      <c r="AA4" s="33"/>
      <c r="AB4" s="34"/>
      <c r="AC4" s="33"/>
    </row>
    <row r="5" spans="1:29" x14ac:dyDescent="0.25">
      <c r="B5" s="130" t="s">
        <v>60</v>
      </c>
      <c r="C5" s="1" t="s">
        <v>21</v>
      </c>
      <c r="D5" s="200">
        <v>-474</v>
      </c>
      <c r="F5" s="1" t="s">
        <v>21</v>
      </c>
      <c r="G5" s="9">
        <v>-2722</v>
      </c>
      <c r="H5" s="7"/>
      <c r="I5" s="1" t="s">
        <v>21</v>
      </c>
      <c r="J5" s="9">
        <v>-724</v>
      </c>
      <c r="K5" s="7"/>
      <c r="L5" s="33"/>
      <c r="M5" s="34"/>
      <c r="N5" s="28"/>
      <c r="O5" s="33"/>
      <c r="P5" s="33"/>
      <c r="Q5" s="34"/>
      <c r="R5" s="34"/>
      <c r="S5" s="34"/>
      <c r="T5" s="34"/>
      <c r="U5" s="34"/>
      <c r="V5" s="34"/>
      <c r="W5" s="34"/>
      <c r="X5" s="34"/>
      <c r="Y5" s="34"/>
      <c r="Z5" s="34"/>
      <c r="AA5" s="33"/>
      <c r="AB5" s="34"/>
      <c r="AC5" s="33"/>
    </row>
    <row r="6" spans="1:29" x14ac:dyDescent="0.25">
      <c r="B6" s="123" t="s">
        <v>183</v>
      </c>
      <c r="D6" s="200">
        <v>433</v>
      </c>
      <c r="G6" s="27">
        <v>288</v>
      </c>
      <c r="H6" s="28"/>
      <c r="J6" s="27">
        <v>299</v>
      </c>
      <c r="K6" s="28"/>
      <c r="L6" s="33"/>
      <c r="M6" s="34"/>
      <c r="N6" s="28"/>
      <c r="O6" s="33"/>
      <c r="P6" s="33"/>
      <c r="Q6" s="34"/>
      <c r="R6" s="34"/>
      <c r="S6" s="34"/>
      <c r="T6" s="34"/>
      <c r="U6" s="34"/>
      <c r="V6" s="34"/>
      <c r="W6" s="34"/>
      <c r="X6" s="34"/>
      <c r="Y6" s="34"/>
      <c r="Z6" s="34"/>
      <c r="AA6" s="33"/>
      <c r="AB6" s="34"/>
      <c r="AC6" s="33"/>
    </row>
    <row r="7" spans="1:29" x14ac:dyDescent="0.25">
      <c r="B7" s="123" t="s">
        <v>184</v>
      </c>
      <c r="D7" s="200">
        <v>0</v>
      </c>
      <c r="G7" s="27">
        <v>824</v>
      </c>
      <c r="H7" s="28"/>
      <c r="J7" s="27">
        <v>0</v>
      </c>
      <c r="K7" s="28"/>
      <c r="L7" s="33"/>
      <c r="M7" s="34"/>
      <c r="N7" s="28"/>
      <c r="O7" s="33"/>
      <c r="P7" s="33"/>
      <c r="Q7" s="34"/>
      <c r="R7" s="34"/>
      <c r="S7" s="34"/>
      <c r="T7" s="34"/>
      <c r="U7" s="34"/>
      <c r="V7" s="34"/>
      <c r="W7" s="34"/>
      <c r="X7" s="34"/>
      <c r="Y7" s="34"/>
      <c r="Z7" s="34"/>
      <c r="AA7" s="33"/>
      <c r="AB7" s="34"/>
      <c r="AC7" s="33"/>
    </row>
    <row r="8" spans="1:29" x14ac:dyDescent="0.25">
      <c r="B8" s="123" t="s">
        <v>185</v>
      </c>
      <c r="D8" s="200">
        <v>-92</v>
      </c>
      <c r="G8" s="27">
        <v>-55</v>
      </c>
      <c r="H8" s="28"/>
      <c r="J8" s="27">
        <v>139</v>
      </c>
      <c r="K8" s="28"/>
      <c r="L8" s="33"/>
      <c r="M8" s="34"/>
      <c r="N8" s="28"/>
      <c r="O8" s="33"/>
      <c r="P8" s="33"/>
      <c r="Q8" s="34"/>
      <c r="R8" s="34"/>
      <c r="S8" s="34"/>
      <c r="T8" s="34"/>
      <c r="U8" s="34"/>
      <c r="V8" s="34"/>
      <c r="W8" s="34"/>
      <c r="X8" s="34"/>
      <c r="Y8" s="34"/>
      <c r="Z8" s="34"/>
      <c r="AA8" s="33"/>
      <c r="AB8" s="34"/>
      <c r="AC8" s="33"/>
    </row>
    <row r="9" spans="1:29" x14ac:dyDescent="0.25">
      <c r="B9" s="123" t="s">
        <v>186</v>
      </c>
      <c r="D9" s="200">
        <v>95</v>
      </c>
      <c r="G9" s="27">
        <v>188</v>
      </c>
      <c r="H9" s="28"/>
      <c r="J9" s="27">
        <v>0</v>
      </c>
      <c r="K9" s="28"/>
      <c r="L9" s="33"/>
      <c r="M9" s="34"/>
      <c r="N9" s="28"/>
      <c r="O9" s="33"/>
      <c r="P9" s="33"/>
      <c r="Q9" s="34"/>
      <c r="R9" s="34"/>
      <c r="S9" s="34"/>
      <c r="T9" s="34"/>
      <c r="U9" s="34"/>
      <c r="V9" s="34"/>
      <c r="W9" s="34"/>
      <c r="X9" s="34"/>
      <c r="Y9" s="34"/>
      <c r="Z9" s="34"/>
      <c r="AA9" s="33"/>
      <c r="AB9" s="34"/>
      <c r="AC9" s="33"/>
    </row>
    <row r="10" spans="1:29" x14ac:dyDescent="0.25">
      <c r="B10" s="123" t="s">
        <v>187</v>
      </c>
      <c r="D10" s="200">
        <v>-567</v>
      </c>
      <c r="G10" s="27">
        <v>-188</v>
      </c>
      <c r="H10" s="28"/>
      <c r="J10" s="27">
        <v>-159</v>
      </c>
      <c r="K10" s="28"/>
      <c r="L10" s="33"/>
      <c r="M10" s="34"/>
      <c r="N10" s="28"/>
      <c r="O10" s="33"/>
      <c r="P10" s="33"/>
      <c r="Q10" s="34"/>
      <c r="R10" s="34"/>
      <c r="S10" s="34"/>
      <c r="T10" s="34"/>
      <c r="U10" s="34"/>
      <c r="V10" s="34"/>
      <c r="W10" s="34"/>
      <c r="X10" s="34"/>
      <c r="Y10" s="34"/>
      <c r="Z10" s="34"/>
      <c r="AA10" s="33"/>
      <c r="AB10" s="34"/>
      <c r="AC10" s="33"/>
    </row>
    <row r="11" spans="1:29" x14ac:dyDescent="0.25">
      <c r="B11" s="123" t="s">
        <v>188</v>
      </c>
      <c r="D11" s="200">
        <v>847</v>
      </c>
      <c r="G11" s="27">
        <v>893</v>
      </c>
      <c r="H11" s="28"/>
      <c r="J11" s="27">
        <v>1150</v>
      </c>
      <c r="K11" s="28"/>
      <c r="L11" s="33"/>
      <c r="M11" s="34"/>
      <c r="N11" s="28"/>
      <c r="O11" s="33"/>
      <c r="P11" s="33"/>
      <c r="Q11" s="34"/>
      <c r="R11" s="34"/>
      <c r="S11" s="34"/>
      <c r="T11" s="34"/>
      <c r="U11" s="34"/>
      <c r="V11" s="34"/>
      <c r="W11" s="34"/>
      <c r="X11" s="34"/>
      <c r="Y11" s="34"/>
      <c r="Z11" s="34"/>
      <c r="AA11" s="33"/>
      <c r="AB11" s="34"/>
      <c r="AC11" s="33"/>
    </row>
    <row r="12" spans="1:29" x14ac:dyDescent="0.25">
      <c r="B12" s="123" t="s">
        <v>189</v>
      </c>
      <c r="D12" s="200">
        <v>53</v>
      </c>
      <c r="G12" s="27">
        <v>97</v>
      </c>
      <c r="H12" s="28"/>
      <c r="J12" s="27">
        <v>109</v>
      </c>
      <c r="K12" s="28"/>
      <c r="L12" s="33"/>
      <c r="M12" s="34"/>
      <c r="N12" s="28"/>
      <c r="O12" s="33"/>
      <c r="P12" s="33"/>
      <c r="Q12" s="34"/>
      <c r="R12" s="34"/>
      <c r="S12" s="34"/>
      <c r="T12" s="34"/>
      <c r="U12" s="34"/>
      <c r="V12" s="34"/>
      <c r="W12" s="34"/>
      <c r="X12" s="34"/>
      <c r="Y12" s="34"/>
      <c r="Z12" s="34"/>
      <c r="AA12" s="33"/>
      <c r="AB12" s="34"/>
      <c r="AC12" s="33"/>
    </row>
    <row r="13" spans="1:29" x14ac:dyDescent="0.25">
      <c r="B13" s="207" t="s">
        <v>190</v>
      </c>
      <c r="C13" s="23"/>
      <c r="D13" s="234">
        <v>512</v>
      </c>
      <c r="E13" s="23"/>
      <c r="F13" s="23"/>
      <c r="G13" s="29">
        <v>247</v>
      </c>
      <c r="H13" s="30"/>
      <c r="I13" s="23"/>
      <c r="J13" s="29">
        <v>-160</v>
      </c>
      <c r="K13" s="30"/>
      <c r="L13" s="33"/>
      <c r="M13" s="34"/>
      <c r="N13" s="28"/>
      <c r="O13" s="33"/>
      <c r="P13" s="33"/>
      <c r="Q13" s="34"/>
      <c r="R13" s="34"/>
      <c r="S13" s="34"/>
      <c r="T13" s="34"/>
      <c r="U13" s="34"/>
      <c r="V13" s="34"/>
      <c r="W13" s="34"/>
      <c r="X13" s="34"/>
      <c r="Y13" s="34"/>
      <c r="Z13" s="34"/>
      <c r="AA13" s="33"/>
      <c r="AB13" s="34"/>
      <c r="AC13" s="33"/>
    </row>
    <row r="14" spans="1:29" s="2" customFormat="1" x14ac:dyDescent="0.25">
      <c r="B14" s="120" t="s">
        <v>191</v>
      </c>
      <c r="C14" s="58" t="s">
        <v>21</v>
      </c>
      <c r="D14" s="10">
        <v>807</v>
      </c>
      <c r="E14" s="58"/>
      <c r="F14" s="58" t="s">
        <v>21</v>
      </c>
      <c r="G14" s="10">
        <v>-428</v>
      </c>
      <c r="H14" s="5"/>
      <c r="I14" s="58" t="s">
        <v>21</v>
      </c>
      <c r="J14" s="10">
        <v>654</v>
      </c>
      <c r="K14" s="5"/>
      <c r="L14" s="41"/>
      <c r="M14" s="42"/>
      <c r="N14" s="28"/>
      <c r="O14" s="41"/>
      <c r="P14" s="41"/>
      <c r="Q14" s="42"/>
      <c r="R14" s="42"/>
      <c r="S14" s="42"/>
      <c r="T14" s="42"/>
      <c r="U14" s="42"/>
      <c r="V14" s="42"/>
      <c r="W14" s="42"/>
      <c r="X14" s="42"/>
      <c r="Y14" s="42"/>
      <c r="Z14" s="42"/>
      <c r="AA14" s="41"/>
      <c r="AB14" s="42"/>
      <c r="AC14" s="41"/>
    </row>
    <row r="15" spans="1:29" s="2" customFormat="1" x14ac:dyDescent="0.25">
      <c r="B15" s="130" t="s">
        <v>192</v>
      </c>
      <c r="D15" s="236">
        <v>-1.4E-2</v>
      </c>
      <c r="G15" s="44">
        <v>-9.1999999999999998E-2</v>
      </c>
      <c r="H15" s="45"/>
      <c r="I15" s="45"/>
      <c r="J15" s="44">
        <v>-2.1999999999999999E-2</v>
      </c>
      <c r="K15" s="46"/>
      <c r="L15" s="41"/>
      <c r="M15" s="228"/>
      <c r="N15" s="28"/>
      <c r="O15" s="41"/>
      <c r="P15" s="41"/>
      <c r="Q15" s="42"/>
      <c r="R15" s="42"/>
      <c r="S15" s="42"/>
      <c r="T15" s="42"/>
      <c r="U15" s="42"/>
      <c r="V15" s="42"/>
      <c r="W15" s="42"/>
      <c r="X15" s="42"/>
      <c r="Y15" s="42"/>
      <c r="Z15" s="42"/>
      <c r="AA15" s="41"/>
      <c r="AB15" s="42"/>
      <c r="AC15" s="41"/>
    </row>
    <row r="16" spans="1:29" s="2" customFormat="1" x14ac:dyDescent="0.25">
      <c r="B16" s="206" t="s">
        <v>193</v>
      </c>
      <c r="C16" s="47"/>
      <c r="D16" s="201">
        <v>2.4E-2</v>
      </c>
      <c r="E16" s="47"/>
      <c r="F16" s="47"/>
      <c r="G16" s="49">
        <v>-1.4E-2</v>
      </c>
      <c r="H16" s="50"/>
      <c r="I16" s="50"/>
      <c r="J16" s="51">
        <v>0.02</v>
      </c>
      <c r="K16" s="52"/>
      <c r="L16" s="41"/>
      <c r="M16" s="42"/>
      <c r="N16" s="28"/>
      <c r="O16" s="41"/>
      <c r="P16" s="41"/>
      <c r="Q16" s="42"/>
      <c r="R16" s="42"/>
      <c r="S16" s="42"/>
      <c r="T16" s="42"/>
      <c r="U16" s="42"/>
      <c r="V16" s="42"/>
      <c r="W16" s="42"/>
      <c r="X16" s="42"/>
      <c r="Y16" s="42"/>
      <c r="Z16" s="42"/>
      <c r="AA16" s="41"/>
      <c r="AB16" s="42"/>
      <c r="AC16" s="41"/>
    </row>
    <row r="17" spans="2:32" x14ac:dyDescent="0.25">
      <c r="B17" s="40"/>
      <c r="D17" s="53"/>
      <c r="G17" s="54"/>
      <c r="H17" s="28"/>
      <c r="I17" s="28"/>
      <c r="J17" s="54"/>
      <c r="K17" s="28"/>
      <c r="L17" s="33"/>
      <c r="M17" s="34"/>
      <c r="N17" s="28"/>
      <c r="O17" s="33"/>
      <c r="P17" s="33"/>
      <c r="Q17" s="34"/>
      <c r="R17" s="34"/>
      <c r="S17" s="34"/>
      <c r="T17" s="34"/>
      <c r="U17" s="34"/>
      <c r="V17" s="34"/>
      <c r="W17" s="34"/>
      <c r="X17" s="34"/>
      <c r="Y17" s="34"/>
      <c r="Z17" s="34"/>
      <c r="AA17" s="33"/>
      <c r="AB17" s="34"/>
      <c r="AC17" s="33"/>
    </row>
    <row r="18" spans="2:32" x14ac:dyDescent="0.25">
      <c r="B18" s="279" t="s">
        <v>194</v>
      </c>
      <c r="C18" s="279"/>
      <c r="D18" s="279"/>
      <c r="E18" s="279"/>
      <c r="F18" s="279"/>
      <c r="G18" s="279"/>
      <c r="H18" s="279"/>
      <c r="I18" s="279"/>
      <c r="J18" s="279"/>
      <c r="K18" s="28"/>
      <c r="L18" s="33"/>
      <c r="M18" s="34"/>
      <c r="N18" s="28"/>
      <c r="O18" s="33"/>
      <c r="P18" s="33"/>
      <c r="Q18" s="34"/>
      <c r="R18" s="34"/>
      <c r="S18" s="34"/>
      <c r="T18" s="34"/>
      <c r="U18" s="34"/>
      <c r="V18" s="34"/>
      <c r="W18" s="34"/>
      <c r="X18" s="34"/>
      <c r="Y18" s="34"/>
      <c r="Z18" s="34"/>
      <c r="AA18" s="33"/>
      <c r="AB18" s="34"/>
      <c r="AC18" s="33"/>
    </row>
    <row r="19" spans="2:32" x14ac:dyDescent="0.25">
      <c r="B19" s="279" t="s">
        <v>195</v>
      </c>
      <c r="C19" s="279"/>
      <c r="D19" s="279"/>
      <c r="E19" s="279"/>
      <c r="F19" s="279"/>
      <c r="G19" s="279"/>
      <c r="H19" s="279"/>
      <c r="I19" s="279"/>
      <c r="J19" s="279"/>
      <c r="N19" s="28"/>
      <c r="S19" s="34"/>
      <c r="T19" s="34"/>
      <c r="U19" s="34"/>
      <c r="V19" s="34"/>
      <c r="W19" s="34"/>
      <c r="X19" s="34"/>
      <c r="Y19" s="34"/>
      <c r="Z19" s="34"/>
      <c r="AA19" s="33"/>
      <c r="AB19" s="34"/>
      <c r="AC19" s="33"/>
    </row>
    <row r="20" spans="2:32" x14ac:dyDescent="0.25">
      <c r="B20" s="279" t="s">
        <v>196</v>
      </c>
      <c r="C20" s="279"/>
      <c r="D20" s="279"/>
      <c r="E20" s="279"/>
      <c r="F20" s="279"/>
      <c r="G20" s="279"/>
      <c r="H20" s="279"/>
      <c r="I20" s="279"/>
      <c r="J20" s="279"/>
      <c r="N20" s="28"/>
      <c r="S20" s="34"/>
      <c r="T20" s="34"/>
      <c r="U20" s="34"/>
      <c r="V20" s="34"/>
      <c r="W20" s="34"/>
      <c r="X20" s="34"/>
      <c r="Y20" s="34"/>
      <c r="Z20" s="34"/>
      <c r="AA20" s="33"/>
      <c r="AB20" s="34"/>
      <c r="AC20" s="33"/>
    </row>
    <row r="21" spans="2:32" x14ac:dyDescent="0.25">
      <c r="B21" s="279" t="s">
        <v>197</v>
      </c>
      <c r="C21" s="279"/>
      <c r="D21" s="279"/>
      <c r="E21" s="279"/>
      <c r="F21" s="279"/>
      <c r="G21" s="279"/>
      <c r="H21" s="279"/>
      <c r="I21" s="279"/>
      <c r="J21" s="279"/>
      <c r="N21" s="28"/>
      <c r="S21" s="34"/>
      <c r="T21" s="34"/>
      <c r="U21" s="34"/>
      <c r="V21" s="34"/>
      <c r="W21" s="34"/>
      <c r="X21" s="34"/>
      <c r="Y21" s="34"/>
      <c r="Z21" s="34"/>
      <c r="AA21" s="33"/>
      <c r="AB21" s="34"/>
      <c r="AC21" s="33"/>
    </row>
    <row r="22" spans="2:32" x14ac:dyDescent="0.25">
      <c r="B22" s="279" t="s">
        <v>198</v>
      </c>
      <c r="C22" s="279"/>
      <c r="D22" s="279"/>
      <c r="E22" s="279"/>
      <c r="F22" s="279"/>
      <c r="G22" s="279"/>
      <c r="H22" s="279"/>
      <c r="I22" s="279"/>
      <c r="J22" s="279"/>
      <c r="K22" s="279"/>
      <c r="N22" s="28"/>
      <c r="S22" s="34"/>
      <c r="T22" s="34"/>
      <c r="U22" s="34"/>
      <c r="V22" s="34"/>
      <c r="W22" s="34"/>
      <c r="X22" s="34"/>
      <c r="Y22" s="34"/>
      <c r="Z22" s="34"/>
      <c r="AA22" s="33"/>
      <c r="AB22" s="34"/>
      <c r="AC22" s="33"/>
    </row>
    <row r="23" spans="2:32" ht="27.6" customHeight="1" x14ac:dyDescent="0.25">
      <c r="B23" s="279" t="s">
        <v>199</v>
      </c>
      <c r="C23" s="279"/>
      <c r="D23" s="279"/>
      <c r="E23" s="279"/>
      <c r="F23" s="279"/>
      <c r="G23" s="279"/>
      <c r="H23" s="279"/>
      <c r="I23" s="279"/>
      <c r="J23" s="279"/>
      <c r="K23" s="279"/>
      <c r="N23" s="28"/>
      <c r="S23" s="34"/>
      <c r="T23" s="34"/>
      <c r="U23" s="34"/>
      <c r="V23" s="34"/>
      <c r="W23" s="34"/>
      <c r="X23" s="34"/>
      <c r="Y23" s="34"/>
      <c r="Z23" s="34"/>
      <c r="AA23" s="33"/>
      <c r="AB23" s="34"/>
      <c r="AC23" s="33"/>
    </row>
    <row r="24" spans="2:32" s="2" customFormat="1" ht="73.5" customHeight="1" x14ac:dyDescent="0.25">
      <c r="B24" s="278" t="s">
        <v>200</v>
      </c>
      <c r="C24" s="278"/>
      <c r="D24" s="278"/>
      <c r="E24" s="278"/>
      <c r="F24" s="278"/>
      <c r="G24" s="278"/>
      <c r="H24" s="278"/>
      <c r="I24" s="278"/>
      <c r="J24" s="278"/>
      <c r="K24" s="278"/>
      <c r="L24" s="278"/>
      <c r="N24" s="28"/>
      <c r="S24" s="42"/>
      <c r="T24" s="42"/>
      <c r="U24" s="42"/>
      <c r="V24" s="42"/>
      <c r="W24" s="42"/>
      <c r="X24" s="42"/>
      <c r="Y24" s="42"/>
      <c r="Z24" s="42"/>
      <c r="AA24" s="41"/>
      <c r="AB24" s="42"/>
      <c r="AC24" s="41"/>
    </row>
    <row r="25" spans="2:32" s="2" customFormat="1" x14ac:dyDescent="0.25">
      <c r="N25" s="28"/>
      <c r="S25" s="42"/>
      <c r="T25" s="42"/>
      <c r="U25" s="42"/>
      <c r="V25" s="42"/>
      <c r="W25" s="42"/>
      <c r="X25" s="42"/>
      <c r="Y25" s="42"/>
      <c r="Z25" s="42"/>
      <c r="AA25" s="41"/>
      <c r="AB25" s="42"/>
      <c r="AC25" s="41"/>
    </row>
    <row r="26" spans="2:32" x14ac:dyDescent="0.25">
      <c r="B26" s="2" t="s">
        <v>201</v>
      </c>
      <c r="N26" s="28"/>
    </row>
    <row r="27" spans="2:32" ht="28.5" x14ac:dyDescent="0.25">
      <c r="B27" s="35" t="s">
        <v>96</v>
      </c>
      <c r="C27" s="23"/>
      <c r="D27" s="36">
        <v>2023</v>
      </c>
      <c r="E27" s="37"/>
      <c r="F27" s="37"/>
      <c r="G27" s="36">
        <v>2022</v>
      </c>
      <c r="H27" s="38"/>
      <c r="I27" s="38"/>
      <c r="J27" s="36" t="s">
        <v>169</v>
      </c>
      <c r="K27" s="37"/>
      <c r="L27" s="37"/>
      <c r="M27" s="36">
        <v>2022</v>
      </c>
      <c r="N27" s="37"/>
      <c r="O27" s="37"/>
      <c r="P27" s="36">
        <v>2021</v>
      </c>
      <c r="Q27" s="38"/>
      <c r="R27" s="36" t="s">
        <v>169</v>
      </c>
    </row>
    <row r="28" spans="2:32" x14ac:dyDescent="0.25">
      <c r="B28" s="130" t="s">
        <v>191</v>
      </c>
      <c r="C28" s="2" t="s">
        <v>21</v>
      </c>
      <c r="D28" s="16">
        <v>807</v>
      </c>
      <c r="F28" s="1" t="s">
        <v>21</v>
      </c>
      <c r="G28" s="12">
        <v>-428</v>
      </c>
      <c r="H28" s="8"/>
      <c r="I28" s="13"/>
      <c r="J28" s="19" t="s">
        <v>23</v>
      </c>
      <c r="L28" s="1" t="s">
        <v>21</v>
      </c>
      <c r="M28" s="12">
        <v>-428</v>
      </c>
      <c r="O28" s="1" t="s">
        <v>21</v>
      </c>
      <c r="P28" s="12">
        <v>654</v>
      </c>
      <c r="Q28" s="13"/>
      <c r="R28" s="19" t="s">
        <v>24</v>
      </c>
      <c r="T28" s="92"/>
      <c r="V28" s="92"/>
      <c r="W28" s="92"/>
      <c r="X28" s="92"/>
      <c r="Z28" s="92"/>
      <c r="AA28" s="92"/>
      <c r="AB28" s="92"/>
      <c r="AC28" s="92"/>
      <c r="AD28" s="92"/>
      <c r="AE28" s="92"/>
      <c r="AF28" s="92"/>
    </row>
    <row r="29" spans="2:32" x14ac:dyDescent="0.25">
      <c r="B29" s="123" t="s">
        <v>171</v>
      </c>
      <c r="D29" s="27">
        <v>31</v>
      </c>
      <c r="G29" s="27">
        <v>0</v>
      </c>
      <c r="H29" s="28"/>
      <c r="I29" s="30"/>
      <c r="J29" s="55"/>
      <c r="M29" s="27">
        <v>-17</v>
      </c>
      <c r="P29" s="27">
        <v>0</v>
      </c>
      <c r="Q29" s="30"/>
      <c r="R29" s="55"/>
    </row>
    <row r="30" spans="2:32" x14ac:dyDescent="0.25">
      <c r="B30" s="123" t="s">
        <v>172</v>
      </c>
      <c r="D30" s="27">
        <v>0</v>
      </c>
      <c r="G30" s="27">
        <v>0</v>
      </c>
      <c r="H30" s="28"/>
      <c r="I30" s="30"/>
      <c r="J30" s="55"/>
      <c r="M30" s="27">
        <v>0</v>
      </c>
      <c r="P30" s="27">
        <v>43</v>
      </c>
      <c r="Q30" s="30"/>
      <c r="R30" s="55"/>
    </row>
    <row r="31" spans="2:32" x14ac:dyDescent="0.25">
      <c r="B31" s="123" t="s">
        <v>173</v>
      </c>
      <c r="D31" s="29">
        <v>-266</v>
      </c>
      <c r="G31" s="29">
        <v>-38</v>
      </c>
      <c r="H31" s="56"/>
      <c r="I31" s="56"/>
      <c r="J31" s="57"/>
      <c r="M31" s="29">
        <v>-49</v>
      </c>
      <c r="P31" s="29">
        <v>35</v>
      </c>
      <c r="Q31" s="56"/>
      <c r="R31" s="57"/>
    </row>
    <row r="32" spans="2:32" x14ac:dyDescent="0.25">
      <c r="B32" s="120" t="s">
        <v>202</v>
      </c>
      <c r="C32" s="58" t="s">
        <v>21</v>
      </c>
      <c r="D32" s="4">
        <v>1042</v>
      </c>
      <c r="E32" s="58"/>
      <c r="F32" s="58" t="s">
        <v>21</v>
      </c>
      <c r="G32" s="10">
        <v>-390</v>
      </c>
      <c r="H32" s="14"/>
      <c r="I32" s="14"/>
      <c r="J32" s="20" t="s">
        <v>23</v>
      </c>
      <c r="K32" s="58"/>
      <c r="L32" s="58" t="s">
        <v>21</v>
      </c>
      <c r="M32" s="10">
        <v>-362</v>
      </c>
      <c r="N32" s="58"/>
      <c r="O32" s="58" t="s">
        <v>21</v>
      </c>
      <c r="P32" s="10">
        <v>576</v>
      </c>
      <c r="Q32" s="14"/>
      <c r="R32" s="20" t="s">
        <v>24</v>
      </c>
    </row>
    <row r="33" spans="2:18" x14ac:dyDescent="0.25">
      <c r="B33" s="130" t="s">
        <v>193</v>
      </c>
      <c r="C33" s="2"/>
      <c r="D33" s="59">
        <v>2.4E-2</v>
      </c>
      <c r="E33" s="2"/>
      <c r="F33" s="2"/>
      <c r="G33" s="43">
        <v>-1.4E-2</v>
      </c>
      <c r="H33" s="45"/>
      <c r="I33" s="60"/>
      <c r="J33" s="61"/>
      <c r="K33" s="2"/>
      <c r="L33" s="2"/>
      <c r="M33" s="44">
        <v>-1.4E-2</v>
      </c>
      <c r="N33" s="2"/>
      <c r="O33" s="2"/>
      <c r="P33" s="59">
        <v>0.02</v>
      </c>
      <c r="Q33" s="62"/>
      <c r="R33" s="61"/>
    </row>
    <row r="34" spans="2:18" x14ac:dyDescent="0.25">
      <c r="B34" s="206" t="s">
        <v>203</v>
      </c>
      <c r="C34" s="47"/>
      <c r="D34" s="51">
        <v>3.1E-2</v>
      </c>
      <c r="E34" s="47"/>
      <c r="F34" s="47"/>
      <c r="G34" s="63">
        <v>-1.2999999999999999E-2</v>
      </c>
      <c r="H34" s="50"/>
      <c r="I34" s="50"/>
      <c r="J34" s="64"/>
      <c r="K34" s="47"/>
      <c r="L34" s="47"/>
      <c r="M34" s="49">
        <v>-1.2E-2</v>
      </c>
      <c r="N34" s="47"/>
      <c r="O34" s="47"/>
      <c r="P34" s="51">
        <v>1.7000000000000001E-2</v>
      </c>
      <c r="Q34" s="52"/>
      <c r="R34" s="64"/>
    </row>
    <row r="35" spans="2:18" x14ac:dyDescent="0.25">
      <c r="D35" s="230"/>
      <c r="G35" s="28"/>
      <c r="H35" s="28"/>
      <c r="I35" s="28"/>
      <c r="J35" s="28"/>
      <c r="K35" s="28"/>
      <c r="N35" s="28"/>
    </row>
    <row r="36" spans="2:18" x14ac:dyDescent="0.25">
      <c r="D36" s="28"/>
      <c r="G36" s="28"/>
      <c r="H36" s="28"/>
      <c r="I36" s="28"/>
      <c r="J36" s="28"/>
      <c r="K36" s="28"/>
      <c r="N36" s="28"/>
    </row>
    <row r="37" spans="2:18" ht="18" x14ac:dyDescent="0.25">
      <c r="B37" s="22" t="s">
        <v>15</v>
      </c>
    </row>
    <row r="38" spans="2:18" x14ac:dyDescent="0.25">
      <c r="P38" s="65"/>
    </row>
  </sheetData>
  <mergeCells count="7">
    <mergeCell ref="B23:K23"/>
    <mergeCell ref="B24:L24"/>
    <mergeCell ref="B18:J18"/>
    <mergeCell ref="B19:J19"/>
    <mergeCell ref="B20:J20"/>
    <mergeCell ref="B21:J21"/>
    <mergeCell ref="B22:K22"/>
  </mergeCells>
  <pageMargins left="0.7" right="0.7" top="0.75" bottom="0.75" header="0.3" footer="0.3"/>
  <pageSetup scale="51"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B6233-3626-461D-9A35-56B3D8C0FA80}">
  <sheetPr>
    <pageSetUpPr fitToPage="1"/>
  </sheetPr>
  <dimension ref="A1:S33"/>
  <sheetViews>
    <sheetView showGridLines="0" zoomScaleNormal="100" workbookViewId="0">
      <selection activeCell="B29" sqref="B29:F29"/>
    </sheetView>
  </sheetViews>
  <sheetFormatPr defaultColWidth="8.85546875" defaultRowHeight="15" x14ac:dyDescent="0.25"/>
  <cols>
    <col min="1" max="1" width="2.85546875" style="1" customWidth="1"/>
    <col min="2" max="2" width="64.5703125" style="1" customWidth="1"/>
    <col min="3" max="3" width="3.140625" style="1" customWidth="1"/>
    <col min="4" max="4" width="14.140625" style="1" customWidth="1"/>
    <col min="5" max="5" width="1.42578125" style="1" customWidth="1"/>
    <col min="6" max="6" width="14.140625" style="1" customWidth="1"/>
    <col min="7" max="7" width="3.140625" style="1" customWidth="1"/>
    <col min="8" max="8" width="14.140625" style="1" customWidth="1"/>
    <col min="9" max="9" width="1.42578125" style="1" customWidth="1"/>
    <col min="10" max="10" width="3.140625" style="1" customWidth="1"/>
    <col min="11" max="21" width="9.140625" style="1" customWidth="1"/>
    <col min="22" max="23" width="9.5703125" style="1" customWidth="1"/>
    <col min="24" max="16384" width="8.85546875" style="1"/>
  </cols>
  <sheetData>
    <row r="1" spans="1:19" x14ac:dyDescent="0.25">
      <c r="A1" s="1" t="s">
        <v>282</v>
      </c>
    </row>
    <row r="3" spans="1:19" x14ac:dyDescent="0.25">
      <c r="B3" s="2" t="s">
        <v>235</v>
      </c>
      <c r="D3" s="28"/>
      <c r="F3" s="28"/>
      <c r="G3" s="194"/>
      <c r="H3" s="199"/>
      <c r="I3" s="28"/>
      <c r="J3" s="194"/>
      <c r="K3" s="34"/>
      <c r="L3" s="34"/>
      <c r="M3" s="34"/>
      <c r="N3" s="34"/>
      <c r="O3" s="34"/>
      <c r="P3" s="34"/>
      <c r="Q3" s="194"/>
      <c r="R3" s="34"/>
      <c r="S3" s="194"/>
    </row>
    <row r="4" spans="1:19" x14ac:dyDescent="0.25">
      <c r="B4" s="35" t="s">
        <v>213</v>
      </c>
      <c r="C4" s="23"/>
      <c r="D4" s="36" t="s">
        <v>215</v>
      </c>
      <c r="E4" s="117"/>
      <c r="F4" s="36" t="s">
        <v>214</v>
      </c>
      <c r="G4" s="194"/>
      <c r="H4" s="34"/>
      <c r="I4" s="28"/>
      <c r="J4" s="194"/>
      <c r="K4" s="34"/>
      <c r="L4" s="34"/>
      <c r="M4" s="34"/>
      <c r="N4" s="34"/>
      <c r="O4" s="34"/>
      <c r="P4" s="34"/>
      <c r="Q4" s="194"/>
      <c r="R4" s="34"/>
      <c r="S4" s="194"/>
    </row>
    <row r="5" spans="1:19" x14ac:dyDescent="0.25">
      <c r="B5" s="130" t="s">
        <v>60</v>
      </c>
      <c r="C5" s="1" t="s">
        <v>21</v>
      </c>
      <c r="D5" s="200">
        <v>-576</v>
      </c>
      <c r="E5" s="202"/>
      <c r="F5" s="200">
        <v>-474</v>
      </c>
      <c r="G5" s="194"/>
      <c r="H5" s="34"/>
      <c r="I5" s="28"/>
      <c r="J5" s="194"/>
      <c r="K5" s="34"/>
      <c r="L5" s="34"/>
      <c r="M5" s="34"/>
      <c r="N5" s="34"/>
      <c r="O5" s="34"/>
      <c r="P5" s="34"/>
      <c r="Q5" s="194"/>
      <c r="R5" s="34"/>
      <c r="S5" s="194"/>
    </row>
    <row r="6" spans="1:19" x14ac:dyDescent="0.25">
      <c r="B6" s="123" t="s">
        <v>183</v>
      </c>
      <c r="D6" s="200">
        <v>433</v>
      </c>
      <c r="E6" s="202"/>
      <c r="F6" s="200">
        <v>433</v>
      </c>
      <c r="G6" s="194"/>
      <c r="H6" s="34"/>
      <c r="I6" s="28"/>
      <c r="J6" s="194"/>
      <c r="K6" s="34"/>
      <c r="L6" s="34"/>
      <c r="M6" s="34"/>
      <c r="N6" s="34"/>
      <c r="O6" s="34"/>
      <c r="P6" s="34"/>
      <c r="Q6" s="194"/>
      <c r="R6" s="34"/>
      <c r="S6" s="194"/>
    </row>
    <row r="7" spans="1:19" x14ac:dyDescent="0.25">
      <c r="B7" s="123" t="s">
        <v>217</v>
      </c>
      <c r="D7" s="200">
        <v>-92</v>
      </c>
      <c r="E7" s="202"/>
      <c r="F7" s="200">
        <v>-92</v>
      </c>
      <c r="G7" s="194"/>
      <c r="H7" s="34"/>
      <c r="I7" s="28"/>
      <c r="J7" s="194"/>
      <c r="K7" s="34"/>
      <c r="L7" s="34"/>
      <c r="M7" s="34"/>
      <c r="N7" s="34"/>
      <c r="O7" s="34"/>
      <c r="P7" s="34"/>
      <c r="Q7" s="194"/>
      <c r="R7" s="34"/>
      <c r="S7" s="194"/>
    </row>
    <row r="8" spans="1:19" x14ac:dyDescent="0.25">
      <c r="B8" s="123" t="s">
        <v>218</v>
      </c>
      <c r="D8" s="200">
        <v>95</v>
      </c>
      <c r="E8" s="202"/>
      <c r="F8" s="200">
        <v>95</v>
      </c>
      <c r="G8" s="194"/>
      <c r="H8" s="34"/>
      <c r="I8" s="28"/>
      <c r="J8" s="194"/>
      <c r="K8" s="34"/>
      <c r="L8" s="34"/>
      <c r="M8" s="34"/>
      <c r="N8" s="34"/>
      <c r="O8" s="34"/>
      <c r="P8" s="34"/>
      <c r="Q8" s="194"/>
      <c r="R8" s="34"/>
      <c r="S8" s="194"/>
    </row>
    <row r="9" spans="1:19" x14ac:dyDescent="0.25">
      <c r="B9" s="123" t="s">
        <v>219</v>
      </c>
      <c r="D9" s="200">
        <v>-567</v>
      </c>
      <c r="E9" s="202"/>
      <c r="F9" s="200">
        <v>-567</v>
      </c>
      <c r="G9" s="194"/>
      <c r="H9" s="34"/>
      <c r="I9" s="28"/>
      <c r="J9" s="194"/>
      <c r="K9" s="34"/>
      <c r="L9" s="34"/>
      <c r="M9" s="34"/>
      <c r="N9" s="34"/>
      <c r="O9" s="34"/>
      <c r="P9" s="34"/>
      <c r="Q9" s="194"/>
      <c r="R9" s="34"/>
      <c r="S9" s="194"/>
    </row>
    <row r="10" spans="1:19" x14ac:dyDescent="0.25">
      <c r="B10" s="123" t="s">
        <v>241</v>
      </c>
      <c r="D10" s="200">
        <v>48</v>
      </c>
      <c r="E10" s="202"/>
      <c r="F10" s="200">
        <v>0</v>
      </c>
      <c r="G10" s="194"/>
      <c r="H10" s="34"/>
      <c r="I10" s="28"/>
      <c r="J10" s="194"/>
      <c r="K10" s="34"/>
      <c r="L10" s="34"/>
      <c r="M10" s="34"/>
      <c r="N10" s="34"/>
      <c r="O10" s="34"/>
      <c r="P10" s="34"/>
      <c r="Q10" s="194"/>
      <c r="R10" s="34"/>
      <c r="S10" s="194"/>
    </row>
    <row r="11" spans="1:19" x14ac:dyDescent="0.25">
      <c r="B11" s="123" t="s">
        <v>188</v>
      </c>
      <c r="D11" s="27">
        <v>847</v>
      </c>
      <c r="F11" s="27">
        <v>847</v>
      </c>
      <c r="G11" s="194"/>
      <c r="H11" s="34"/>
      <c r="I11" s="28"/>
      <c r="J11" s="194"/>
      <c r="K11" s="34"/>
      <c r="L11" s="34"/>
      <c r="M11" s="34"/>
      <c r="N11" s="34"/>
      <c r="O11" s="34"/>
      <c r="P11" s="34"/>
      <c r="Q11" s="194"/>
      <c r="R11" s="34"/>
      <c r="S11" s="194"/>
    </row>
    <row r="12" spans="1:19" x14ac:dyDescent="0.25">
      <c r="B12" s="123" t="s">
        <v>189</v>
      </c>
      <c r="D12" s="200">
        <v>70</v>
      </c>
      <c r="E12" s="202"/>
      <c r="F12" s="200">
        <v>53</v>
      </c>
      <c r="G12" s="194"/>
      <c r="H12" s="34"/>
      <c r="I12" s="28"/>
      <c r="J12" s="194"/>
      <c r="K12" s="34"/>
      <c r="L12" s="194"/>
      <c r="M12" s="34"/>
      <c r="N12" s="194"/>
    </row>
    <row r="13" spans="1:19" x14ac:dyDescent="0.25">
      <c r="B13" s="207" t="s">
        <v>190</v>
      </c>
      <c r="C13" s="23"/>
      <c r="D13" s="200">
        <v>512</v>
      </c>
      <c r="E13" s="203"/>
      <c r="F13" s="200">
        <v>512</v>
      </c>
      <c r="G13" s="194"/>
      <c r="H13" s="34"/>
      <c r="I13" s="28"/>
      <c r="J13" s="196"/>
      <c r="K13" s="42"/>
      <c r="L13" s="42"/>
      <c r="M13" s="34"/>
      <c r="N13" s="34"/>
      <c r="O13" s="34"/>
      <c r="P13" s="34"/>
      <c r="Q13" s="194"/>
      <c r="R13" s="34"/>
      <c r="S13" s="194"/>
    </row>
    <row r="14" spans="1:19" s="2" customFormat="1" x14ac:dyDescent="0.25">
      <c r="B14" s="120" t="s">
        <v>191</v>
      </c>
      <c r="C14" s="58" t="s">
        <v>21</v>
      </c>
      <c r="D14" s="195">
        <v>770</v>
      </c>
      <c r="E14" s="58"/>
      <c r="F14" s="195">
        <v>807</v>
      </c>
      <c r="G14" s="196"/>
      <c r="H14" s="198"/>
      <c r="I14" s="28"/>
      <c r="J14" s="196"/>
      <c r="K14" s="42"/>
      <c r="L14" s="42"/>
      <c r="M14" s="42"/>
      <c r="N14" s="42"/>
      <c r="O14" s="42"/>
      <c r="P14" s="42"/>
      <c r="Q14" s="196"/>
      <c r="R14" s="42"/>
      <c r="S14" s="196"/>
    </row>
    <row r="15" spans="1:19" s="2" customFormat="1" x14ac:dyDescent="0.25">
      <c r="B15" s="130" t="s">
        <v>192</v>
      </c>
      <c r="D15" s="236">
        <v>-1.7000000000000001E-2</v>
      </c>
      <c r="E15" s="237"/>
      <c r="F15" s="236">
        <v>-1.4E-2</v>
      </c>
      <c r="G15" s="196"/>
      <c r="H15" s="228"/>
      <c r="I15" s="28"/>
      <c r="J15" s="196"/>
      <c r="K15" s="42"/>
      <c r="L15" s="42"/>
      <c r="M15" s="42"/>
      <c r="N15" s="42"/>
      <c r="O15" s="42"/>
      <c r="P15" s="42"/>
      <c r="Q15" s="196"/>
      <c r="R15" s="42"/>
      <c r="S15" s="196"/>
    </row>
    <row r="16" spans="1:19" s="2" customFormat="1" x14ac:dyDescent="0.25">
      <c r="B16" s="206" t="s">
        <v>193</v>
      </c>
      <c r="C16" s="47"/>
      <c r="D16" s="201">
        <v>2.3E-2</v>
      </c>
      <c r="E16" s="47"/>
      <c r="F16" s="48">
        <v>2.4E-2</v>
      </c>
      <c r="G16" s="196"/>
      <c r="H16" s="238"/>
      <c r="I16" s="28"/>
      <c r="J16" s="194"/>
      <c r="K16" s="34"/>
      <c r="L16" s="34"/>
      <c r="M16" s="42"/>
      <c r="N16" s="42"/>
      <c r="O16" s="42"/>
      <c r="P16" s="42"/>
      <c r="Q16" s="196"/>
      <c r="R16" s="42"/>
      <c r="S16" s="196"/>
    </row>
    <row r="17" spans="2:19" x14ac:dyDescent="0.25">
      <c r="B17" s="130"/>
      <c r="D17" s="53"/>
      <c r="F17" s="54"/>
      <c r="G17" s="194"/>
      <c r="H17" s="34"/>
      <c r="I17" s="28"/>
      <c r="J17" s="194"/>
      <c r="K17" s="34"/>
      <c r="L17" s="34"/>
      <c r="M17" s="34"/>
      <c r="N17" s="34"/>
      <c r="O17" s="34"/>
      <c r="P17" s="34"/>
      <c r="Q17" s="194"/>
      <c r="R17" s="34"/>
      <c r="S17" s="194"/>
    </row>
    <row r="18" spans="2:19" x14ac:dyDescent="0.25">
      <c r="B18" s="191" t="s">
        <v>251</v>
      </c>
      <c r="C18" s="1" t="s">
        <v>21</v>
      </c>
      <c r="D18" s="27">
        <v>-200</v>
      </c>
      <c r="F18" s="54"/>
      <c r="G18" s="194"/>
      <c r="H18" s="34"/>
      <c r="I18" s="28"/>
      <c r="J18" s="194"/>
      <c r="K18" s="34"/>
      <c r="L18" s="34"/>
      <c r="M18" s="34"/>
      <c r="N18" s="34"/>
      <c r="O18" s="34"/>
      <c r="P18" s="34"/>
      <c r="Q18" s="194"/>
      <c r="R18" s="34"/>
      <c r="S18" s="194"/>
    </row>
    <row r="19" spans="2:19" x14ac:dyDescent="0.25">
      <c r="B19" s="105" t="s">
        <v>249</v>
      </c>
      <c r="C19" s="24"/>
      <c r="D19" s="215">
        <v>570</v>
      </c>
      <c r="F19" s="54"/>
      <c r="G19" s="194"/>
      <c r="H19" s="34"/>
      <c r="I19" s="28"/>
      <c r="J19" s="194"/>
      <c r="K19" s="34"/>
      <c r="L19" s="34"/>
      <c r="M19" s="34"/>
      <c r="N19" s="34"/>
      <c r="O19" s="34"/>
      <c r="P19" s="34"/>
      <c r="Q19" s="194"/>
      <c r="R19" s="34"/>
      <c r="S19" s="194"/>
    </row>
    <row r="20" spans="2:19" x14ac:dyDescent="0.25">
      <c r="B20" s="105" t="s">
        <v>250</v>
      </c>
      <c r="C20" s="24"/>
      <c r="D20" s="227">
        <v>1.7000000000000001E-2</v>
      </c>
      <c r="F20" s="54"/>
      <c r="G20" s="194"/>
      <c r="H20" s="34"/>
      <c r="I20" s="28"/>
      <c r="J20" s="194"/>
      <c r="K20" s="34"/>
      <c r="L20" s="34"/>
      <c r="M20" s="34"/>
      <c r="N20" s="34"/>
      <c r="O20" s="34"/>
      <c r="P20" s="34"/>
      <c r="Q20" s="194"/>
      <c r="R20" s="34"/>
      <c r="S20" s="194"/>
    </row>
    <row r="21" spans="2:19" x14ac:dyDescent="0.25">
      <c r="B21" s="40"/>
      <c r="D21" s="53"/>
      <c r="F21" s="54"/>
      <c r="G21" s="194"/>
      <c r="H21" s="208"/>
      <c r="I21" s="28"/>
      <c r="J21" s="225"/>
      <c r="K21" s="225"/>
      <c r="L21" s="34"/>
      <c r="M21" s="34"/>
      <c r="N21" s="34"/>
      <c r="O21" s="34"/>
      <c r="P21" s="34"/>
      <c r="Q21" s="194"/>
      <c r="R21" s="34"/>
      <c r="S21" s="194"/>
    </row>
    <row r="22" spans="2:19" ht="26.45" customHeight="1" x14ac:dyDescent="0.25">
      <c r="B22" s="279" t="s">
        <v>194</v>
      </c>
      <c r="C22" s="279"/>
      <c r="D22" s="279"/>
      <c r="E22" s="279"/>
      <c r="F22" s="279"/>
      <c r="G22" s="225"/>
      <c r="H22" s="225"/>
      <c r="I22" s="225"/>
      <c r="J22" s="226"/>
      <c r="K22" s="34"/>
      <c r="L22" s="34"/>
      <c r="M22" s="34"/>
      <c r="N22" s="34"/>
      <c r="O22" s="34"/>
      <c r="P22" s="34"/>
      <c r="Q22" s="194"/>
      <c r="R22" s="34"/>
      <c r="S22" s="194"/>
    </row>
    <row r="23" spans="2:19" x14ac:dyDescent="0.25">
      <c r="B23" s="279" t="s">
        <v>220</v>
      </c>
      <c r="C23" s="279"/>
      <c r="D23" s="279"/>
      <c r="E23" s="279"/>
      <c r="F23" s="279"/>
      <c r="G23" s="226"/>
      <c r="H23" s="226"/>
      <c r="I23" s="226"/>
      <c r="J23" s="226"/>
      <c r="K23" s="34"/>
      <c r="L23" s="34"/>
      <c r="M23" s="34"/>
      <c r="N23" s="34"/>
      <c r="O23" s="34"/>
      <c r="P23" s="34"/>
      <c r="Q23" s="194"/>
      <c r="R23" s="34"/>
      <c r="S23" s="194"/>
    </row>
    <row r="24" spans="2:19" ht="29.45" customHeight="1" x14ac:dyDescent="0.25">
      <c r="B24" s="279" t="s">
        <v>221</v>
      </c>
      <c r="C24" s="279"/>
      <c r="D24" s="279"/>
      <c r="E24" s="279"/>
      <c r="F24" s="279"/>
      <c r="G24" s="226"/>
      <c r="H24" s="226"/>
      <c r="I24" s="226"/>
      <c r="J24" s="226"/>
      <c r="K24" s="34"/>
      <c r="L24" s="34"/>
      <c r="M24" s="34"/>
      <c r="N24" s="34"/>
      <c r="O24" s="34"/>
      <c r="P24" s="34"/>
      <c r="Q24" s="194"/>
      <c r="R24" s="34"/>
      <c r="S24" s="194"/>
    </row>
    <row r="25" spans="2:19" x14ac:dyDescent="0.25">
      <c r="B25" s="279" t="s">
        <v>222</v>
      </c>
      <c r="C25" s="279"/>
      <c r="D25" s="279"/>
      <c r="E25" s="279"/>
      <c r="F25" s="279"/>
      <c r="G25" s="226"/>
      <c r="H25" s="226"/>
      <c r="I25" s="226"/>
      <c r="J25" s="226"/>
      <c r="K25" s="34"/>
      <c r="L25" s="34"/>
      <c r="M25" s="34"/>
      <c r="N25" s="34"/>
      <c r="O25" s="34"/>
      <c r="P25" s="34"/>
      <c r="Q25" s="194"/>
      <c r="R25" s="34"/>
      <c r="S25" s="194"/>
    </row>
    <row r="26" spans="2:19" ht="29.45" customHeight="1" x14ac:dyDescent="0.25">
      <c r="B26" s="279" t="s">
        <v>244</v>
      </c>
      <c r="C26" s="279"/>
      <c r="D26" s="279"/>
      <c r="E26" s="279"/>
      <c r="F26" s="279"/>
      <c r="G26" s="226"/>
      <c r="H26" s="226"/>
      <c r="I26" s="226"/>
      <c r="J26" s="226"/>
      <c r="K26" s="34"/>
      <c r="L26" s="34"/>
      <c r="M26" s="34"/>
      <c r="N26" s="34"/>
      <c r="O26" s="34"/>
      <c r="P26" s="34"/>
      <c r="Q26" s="194"/>
      <c r="R26" s="34"/>
      <c r="S26" s="194"/>
    </row>
    <row r="27" spans="2:19" ht="28.5" customHeight="1" x14ac:dyDescent="0.25">
      <c r="B27" s="279" t="s">
        <v>199</v>
      </c>
      <c r="C27" s="279"/>
      <c r="D27" s="279"/>
      <c r="E27" s="279"/>
      <c r="F27" s="279"/>
      <c r="G27" s="226"/>
      <c r="H27" s="226"/>
      <c r="I27" s="226"/>
      <c r="J27" s="226"/>
      <c r="K27" s="42"/>
      <c r="L27" s="42"/>
      <c r="M27" s="34"/>
      <c r="N27" s="34"/>
      <c r="O27" s="34"/>
      <c r="P27" s="34"/>
      <c r="Q27" s="194"/>
      <c r="R27" s="34"/>
      <c r="S27" s="194"/>
    </row>
    <row r="28" spans="2:19" s="2" customFormat="1" ht="83.1" customHeight="1" x14ac:dyDescent="0.2">
      <c r="B28" s="279" t="s">
        <v>242</v>
      </c>
      <c r="C28" s="279"/>
      <c r="D28" s="279"/>
      <c r="E28" s="279"/>
      <c r="F28" s="279"/>
      <c r="G28" s="226"/>
      <c r="H28" s="226"/>
      <c r="I28" s="226"/>
      <c r="J28" s="226"/>
      <c r="K28" s="42"/>
      <c r="L28" s="42"/>
      <c r="M28" s="42"/>
      <c r="N28" s="42"/>
      <c r="O28" s="42"/>
      <c r="P28" s="42"/>
      <c r="Q28" s="196"/>
      <c r="R28" s="42"/>
      <c r="S28" s="196"/>
    </row>
    <row r="29" spans="2:19" s="2" customFormat="1" ht="27" customHeight="1" x14ac:dyDescent="0.2">
      <c r="B29" s="279" t="s">
        <v>243</v>
      </c>
      <c r="C29" s="279"/>
      <c r="D29" s="279"/>
      <c r="E29" s="279"/>
      <c r="F29" s="279"/>
      <c r="G29" s="226"/>
      <c r="H29" s="226"/>
      <c r="I29" s="226"/>
      <c r="K29" s="42"/>
      <c r="L29" s="42"/>
      <c r="M29" s="42"/>
      <c r="N29" s="42"/>
      <c r="O29" s="42"/>
      <c r="P29" s="42"/>
      <c r="Q29" s="196"/>
      <c r="R29" s="42"/>
      <c r="S29" s="196"/>
    </row>
    <row r="30" spans="2:19" s="2" customFormat="1" ht="57.6" customHeight="1" x14ac:dyDescent="0.2">
      <c r="B30" s="280" t="s">
        <v>252</v>
      </c>
      <c r="C30" s="281"/>
      <c r="D30" s="281"/>
      <c r="E30" s="281"/>
      <c r="F30" s="281"/>
      <c r="G30" s="226"/>
      <c r="H30" s="226"/>
      <c r="I30" s="226"/>
      <c r="K30" s="42"/>
      <c r="L30" s="42"/>
      <c r="M30" s="42"/>
      <c r="N30" s="42"/>
      <c r="O30" s="42"/>
      <c r="P30" s="42"/>
      <c r="Q30" s="196"/>
      <c r="R30" s="42"/>
      <c r="S30" s="196"/>
    </row>
    <row r="31" spans="2:19" s="2" customFormat="1" x14ac:dyDescent="0.25">
      <c r="I31" s="28"/>
      <c r="J31" s="1"/>
      <c r="K31" s="1"/>
      <c r="L31" s="1"/>
      <c r="M31" s="42"/>
      <c r="N31" s="42"/>
      <c r="O31" s="42"/>
      <c r="P31" s="42"/>
      <c r="Q31" s="196"/>
      <c r="R31" s="42"/>
      <c r="S31" s="196"/>
    </row>
    <row r="33" spans="2:2" ht="18" x14ac:dyDescent="0.25">
      <c r="B33" s="22" t="s">
        <v>15</v>
      </c>
    </row>
  </sheetData>
  <mergeCells count="9">
    <mergeCell ref="B30:F30"/>
    <mergeCell ref="B25:F25"/>
    <mergeCell ref="B27:F27"/>
    <mergeCell ref="B29:F29"/>
    <mergeCell ref="B22:F22"/>
    <mergeCell ref="B24:F24"/>
    <mergeCell ref="B23:F23"/>
    <mergeCell ref="B26:F26"/>
    <mergeCell ref="B28:F28"/>
  </mergeCells>
  <pageMargins left="0.7" right="0.7" top="0.75" bottom="0.75" header="0.3" footer="0.3"/>
  <pageSetup scale="89" orientation="portrait" horizontalDpi="90"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B7BBC-4683-42DE-88D4-49A63C7DF69F}">
  <sheetPr codeName="Sheet16">
    <tabColor rgb="FF92D050"/>
  </sheetPr>
  <dimension ref="A1:Z57"/>
  <sheetViews>
    <sheetView showGridLines="0" zoomScaleNormal="100" workbookViewId="0">
      <selection activeCell="C6" sqref="C6"/>
    </sheetView>
  </sheetViews>
  <sheetFormatPr defaultColWidth="8.85546875" defaultRowHeight="15" x14ac:dyDescent="0.25"/>
  <cols>
    <col min="1" max="1" width="3.42578125" style="1" customWidth="1"/>
    <col min="2" max="2" width="80.85546875" style="1" customWidth="1"/>
    <col min="3" max="3" width="4.5703125" style="1" customWidth="1"/>
    <col min="4" max="4" width="13.42578125" style="1" customWidth="1"/>
    <col min="5" max="5" width="4.5703125" style="1" customWidth="1"/>
    <col min="6" max="6" width="13.42578125" style="1" customWidth="1"/>
    <col min="7" max="7" width="2.85546875" style="1" customWidth="1"/>
    <col min="8" max="8" width="4.5703125" style="1" customWidth="1"/>
    <col min="9" max="9" width="13.42578125" style="1" customWidth="1"/>
    <col min="10" max="10" width="4.5703125" style="1" customWidth="1"/>
    <col min="11" max="11" width="13.42578125" style="1" customWidth="1"/>
    <col min="12" max="12" width="2.85546875" style="1" customWidth="1"/>
    <col min="13" max="13" width="4.5703125" style="1" customWidth="1"/>
    <col min="14" max="14" width="13.42578125" style="1" customWidth="1"/>
    <col min="15" max="15" width="4.5703125" style="1" customWidth="1"/>
    <col min="16" max="16" width="13.42578125" style="1" customWidth="1"/>
    <col min="17" max="17" width="2.85546875" style="1" customWidth="1"/>
    <col min="18" max="18" width="4.5703125" style="1" customWidth="1"/>
    <col min="19" max="19" width="13.42578125" style="1" customWidth="1"/>
    <col min="20" max="20" width="4.5703125" style="1" customWidth="1"/>
    <col min="21" max="21" width="13.42578125" style="1" customWidth="1"/>
    <col min="22" max="22" width="2.85546875" style="1" customWidth="1"/>
    <col min="23" max="23" width="4.5703125" style="1" customWidth="1"/>
    <col min="24" max="24" width="13.42578125" style="1" customWidth="1"/>
    <col min="25" max="25" width="4.5703125" style="1" customWidth="1"/>
    <col min="26" max="26" width="13.42578125" style="1" customWidth="1"/>
    <col min="27" max="27" width="9.5703125" style="1" customWidth="1"/>
    <col min="28" max="16384" width="8.85546875" style="1"/>
  </cols>
  <sheetData>
    <row r="1" spans="1:26" x14ac:dyDescent="0.25">
      <c r="A1" s="1" t="s">
        <v>282</v>
      </c>
    </row>
    <row r="2" spans="1:26" ht="14.45" customHeight="1" x14ac:dyDescent="0.25">
      <c r="C2" s="275" t="s">
        <v>284</v>
      </c>
      <c r="D2" s="275"/>
      <c r="E2" s="275"/>
      <c r="F2" s="275"/>
      <c r="G2" s="275"/>
      <c r="H2" s="275"/>
      <c r="I2" s="275"/>
      <c r="J2" s="275"/>
      <c r="K2" s="275"/>
      <c r="L2" s="275"/>
      <c r="M2" s="275"/>
      <c r="N2" s="275"/>
      <c r="O2" s="275"/>
      <c r="P2" s="275"/>
      <c r="Q2" s="275"/>
      <c r="R2" s="275"/>
      <c r="S2" s="275"/>
      <c r="T2" s="275"/>
      <c r="U2" s="275"/>
      <c r="V2" s="252"/>
      <c r="W2" s="154"/>
    </row>
    <row r="3" spans="1:26" ht="14.45" customHeight="1" x14ac:dyDescent="0.25">
      <c r="B3" s="2" t="s">
        <v>235</v>
      </c>
      <c r="C3" s="283">
        <v>45016</v>
      </c>
      <c r="D3" s="283"/>
      <c r="E3" s="283"/>
      <c r="F3" s="283"/>
      <c r="G3" s="257"/>
      <c r="H3" s="283">
        <v>45107</v>
      </c>
      <c r="I3" s="283"/>
      <c r="J3" s="283"/>
      <c r="K3" s="283"/>
      <c r="L3" s="257"/>
      <c r="M3" s="283">
        <v>45199</v>
      </c>
      <c r="N3" s="283"/>
      <c r="O3" s="283"/>
      <c r="P3" s="283"/>
      <c r="Q3" s="257"/>
      <c r="R3" s="283">
        <v>45291</v>
      </c>
      <c r="S3" s="283"/>
      <c r="T3" s="283"/>
      <c r="U3" s="283"/>
      <c r="V3" s="257"/>
      <c r="W3" s="282">
        <v>2023</v>
      </c>
      <c r="X3" s="282"/>
      <c r="Y3" s="282"/>
      <c r="Z3" s="282"/>
    </row>
    <row r="4" spans="1:26" x14ac:dyDescent="0.25">
      <c r="B4" s="35" t="s">
        <v>285</v>
      </c>
      <c r="C4" s="23"/>
      <c r="D4" s="36" t="s">
        <v>215</v>
      </c>
      <c r="E4" s="117"/>
      <c r="F4" s="36" t="s">
        <v>214</v>
      </c>
      <c r="G4" s="36"/>
      <c r="H4" s="23"/>
      <c r="I4" s="36" t="s">
        <v>215</v>
      </c>
      <c r="J4" s="117"/>
      <c r="K4" s="36" t="s">
        <v>214</v>
      </c>
      <c r="L4" s="36"/>
      <c r="M4" s="23"/>
      <c r="N4" s="36" t="s">
        <v>215</v>
      </c>
      <c r="O4" s="117"/>
      <c r="P4" s="36" t="s">
        <v>214</v>
      </c>
      <c r="Q4" s="36"/>
      <c r="R4" s="23"/>
      <c r="S4" s="36" t="s">
        <v>215</v>
      </c>
      <c r="T4" s="117"/>
      <c r="U4" s="36" t="s">
        <v>214</v>
      </c>
      <c r="V4" s="36"/>
      <c r="W4" s="23"/>
      <c r="X4" s="36" t="s">
        <v>215</v>
      </c>
      <c r="Y4" s="117"/>
      <c r="Z4" s="36" t="s">
        <v>214</v>
      </c>
    </row>
    <row r="5" spans="1:26" x14ac:dyDescent="0.25">
      <c r="B5" s="130" t="s">
        <v>60</v>
      </c>
      <c r="C5" s="1" t="s">
        <v>21</v>
      </c>
      <c r="D5" s="200">
        <v>-369</v>
      </c>
      <c r="E5" s="1" t="s">
        <v>21</v>
      </c>
      <c r="F5" s="200">
        <v>-346</v>
      </c>
      <c r="G5" s="200"/>
      <c r="H5" s="1" t="s">
        <v>21</v>
      </c>
      <c r="I5" s="200">
        <v>-175</v>
      </c>
      <c r="J5" s="1" t="s">
        <v>21</v>
      </c>
      <c r="K5" s="200">
        <v>-149</v>
      </c>
      <c r="L5" s="200"/>
      <c r="M5" s="1" t="s">
        <v>21</v>
      </c>
      <c r="N5" s="200">
        <v>-210</v>
      </c>
      <c r="O5" s="1" t="s">
        <v>21</v>
      </c>
      <c r="P5" s="200">
        <v>-185</v>
      </c>
      <c r="Q5" s="200"/>
      <c r="R5" s="1" t="s">
        <v>21</v>
      </c>
      <c r="S5" s="200">
        <v>178</v>
      </c>
      <c r="T5" s="1" t="s">
        <v>21</v>
      </c>
      <c r="U5" s="200">
        <v>205</v>
      </c>
      <c r="V5" s="200"/>
      <c r="W5" s="1" t="s">
        <v>21</v>
      </c>
      <c r="X5" s="200">
        <v>-576</v>
      </c>
      <c r="Y5" s="1" t="s">
        <v>21</v>
      </c>
      <c r="Z5" s="200">
        <v>-474</v>
      </c>
    </row>
    <row r="6" spans="1:26" x14ac:dyDescent="0.25">
      <c r="B6" s="123" t="s">
        <v>183</v>
      </c>
      <c r="D6" s="200">
        <v>110</v>
      </c>
      <c r="F6" s="200">
        <v>110</v>
      </c>
      <c r="G6" s="200"/>
      <c r="I6" s="200">
        <v>93</v>
      </c>
      <c r="K6" s="200">
        <v>93</v>
      </c>
      <c r="L6" s="200"/>
      <c r="N6" s="200">
        <v>105</v>
      </c>
      <c r="P6" s="200">
        <v>105</v>
      </c>
      <c r="Q6" s="200"/>
      <c r="S6" s="200">
        <v>125</v>
      </c>
      <c r="U6" s="200">
        <v>125</v>
      </c>
      <c r="V6" s="200"/>
      <c r="X6" s="200">
        <v>433</v>
      </c>
      <c r="Z6" s="200">
        <v>433</v>
      </c>
    </row>
    <row r="7" spans="1:26" x14ac:dyDescent="0.25">
      <c r="B7" s="123" t="s">
        <v>217</v>
      </c>
      <c r="D7" s="200">
        <v>0</v>
      </c>
      <c r="F7" s="200">
        <v>0</v>
      </c>
      <c r="G7" s="200"/>
      <c r="I7" s="258">
        <v>-86</v>
      </c>
      <c r="K7" s="258">
        <v>-86</v>
      </c>
      <c r="L7" s="258"/>
      <c r="N7" s="200">
        <v>-6</v>
      </c>
      <c r="P7" s="200">
        <v>-6</v>
      </c>
      <c r="Q7" s="200"/>
      <c r="S7" s="200">
        <v>0</v>
      </c>
      <c r="U7" s="200">
        <v>0</v>
      </c>
      <c r="V7" s="200"/>
      <c r="X7" s="200">
        <v>-92</v>
      </c>
      <c r="Z7" s="200">
        <v>-92</v>
      </c>
    </row>
    <row r="8" spans="1:26" x14ac:dyDescent="0.25">
      <c r="B8" s="123" t="s">
        <v>218</v>
      </c>
      <c r="D8" s="200">
        <v>0</v>
      </c>
      <c r="F8" s="200">
        <v>0</v>
      </c>
      <c r="G8" s="200"/>
      <c r="I8" s="258">
        <v>95</v>
      </c>
      <c r="K8" s="258">
        <v>95</v>
      </c>
      <c r="L8" s="258"/>
      <c r="N8" s="200">
        <v>0</v>
      </c>
      <c r="P8" s="200">
        <v>0</v>
      </c>
      <c r="Q8" s="200"/>
      <c r="S8" s="200">
        <v>0</v>
      </c>
      <c r="U8" s="200">
        <v>0</v>
      </c>
      <c r="V8" s="200"/>
      <c r="X8" s="200">
        <v>95</v>
      </c>
      <c r="Z8" s="200">
        <v>95</v>
      </c>
    </row>
    <row r="9" spans="1:26" x14ac:dyDescent="0.25">
      <c r="B9" s="123" t="s">
        <v>219</v>
      </c>
      <c r="D9" s="200">
        <v>-139</v>
      </c>
      <c r="F9" s="200">
        <v>-139</v>
      </c>
      <c r="G9" s="200"/>
      <c r="I9" s="258">
        <v>-143</v>
      </c>
      <c r="K9" s="258">
        <v>-143</v>
      </c>
      <c r="L9" s="258"/>
      <c r="N9" s="200">
        <v>-134</v>
      </c>
      <c r="P9" s="200">
        <v>-134</v>
      </c>
      <c r="Q9" s="200"/>
      <c r="S9" s="200">
        <v>-151</v>
      </c>
      <c r="U9" s="200">
        <v>-151</v>
      </c>
      <c r="V9" s="200"/>
      <c r="X9" s="200">
        <v>-567</v>
      </c>
      <c r="Z9" s="200">
        <v>-567</v>
      </c>
    </row>
    <row r="10" spans="1:26" x14ac:dyDescent="0.25">
      <c r="B10" s="123" t="s">
        <v>241</v>
      </c>
      <c r="D10" s="200">
        <v>9</v>
      </c>
      <c r="F10" s="200">
        <v>0</v>
      </c>
      <c r="G10" s="200"/>
      <c r="I10" s="258">
        <v>11</v>
      </c>
      <c r="K10" s="258">
        <v>0</v>
      </c>
      <c r="L10" s="258"/>
      <c r="N10" s="200">
        <v>15</v>
      </c>
      <c r="P10" s="200">
        <v>0</v>
      </c>
      <c r="Q10" s="200"/>
      <c r="S10" s="200">
        <v>13</v>
      </c>
      <c r="U10" s="200">
        <v>0</v>
      </c>
      <c r="V10" s="200"/>
      <c r="X10" s="200">
        <v>48</v>
      </c>
      <c r="Z10" s="200">
        <v>0</v>
      </c>
    </row>
    <row r="11" spans="1:26" x14ac:dyDescent="0.25">
      <c r="B11" s="123" t="s">
        <v>188</v>
      </c>
      <c r="D11" s="27">
        <v>204</v>
      </c>
      <c r="F11" s="27">
        <v>204</v>
      </c>
      <c r="G11" s="27"/>
      <c r="I11" s="258">
        <v>218</v>
      </c>
      <c r="K11" s="258">
        <v>218</v>
      </c>
      <c r="L11" s="258"/>
      <c r="N11" s="27">
        <v>206</v>
      </c>
      <c r="P11" s="27">
        <v>206</v>
      </c>
      <c r="Q11" s="27"/>
      <c r="S11" s="27">
        <v>219</v>
      </c>
      <c r="U11" s="27">
        <v>219</v>
      </c>
      <c r="V11" s="27"/>
      <c r="X11" s="27">
        <v>847</v>
      </c>
      <c r="Z11" s="27">
        <v>847</v>
      </c>
    </row>
    <row r="12" spans="1:26" x14ac:dyDescent="0.25">
      <c r="B12" s="123" t="s">
        <v>189</v>
      </c>
      <c r="D12" s="200">
        <v>13</v>
      </c>
      <c r="F12" s="200">
        <v>9</v>
      </c>
      <c r="G12" s="200"/>
      <c r="I12" s="258">
        <v>12</v>
      </c>
      <c r="K12" s="258">
        <v>8</v>
      </c>
      <c r="L12" s="258"/>
      <c r="N12" s="200">
        <v>15</v>
      </c>
      <c r="P12" s="200">
        <v>11</v>
      </c>
      <c r="Q12" s="200"/>
      <c r="S12" s="200">
        <v>30</v>
      </c>
      <c r="U12" s="200">
        <v>26</v>
      </c>
      <c r="V12" s="200"/>
      <c r="X12" s="200">
        <v>70</v>
      </c>
      <c r="Z12" s="200">
        <v>53</v>
      </c>
    </row>
    <row r="13" spans="1:26" x14ac:dyDescent="0.25">
      <c r="B13" s="207" t="s">
        <v>190</v>
      </c>
      <c r="C13" s="23"/>
      <c r="D13" s="200">
        <v>-22</v>
      </c>
      <c r="E13" s="23"/>
      <c r="F13" s="200">
        <v>-22</v>
      </c>
      <c r="G13" s="200"/>
      <c r="H13" s="23"/>
      <c r="I13" s="258">
        <v>167</v>
      </c>
      <c r="J13" s="23"/>
      <c r="K13" s="258">
        <v>167</v>
      </c>
      <c r="L13" s="258"/>
      <c r="M13" s="23"/>
      <c r="N13" s="200">
        <v>208</v>
      </c>
      <c r="O13" s="23"/>
      <c r="P13" s="200">
        <v>208</v>
      </c>
      <c r="Q13" s="200"/>
      <c r="R13" s="23"/>
      <c r="S13" s="200">
        <v>160</v>
      </c>
      <c r="T13" s="23"/>
      <c r="U13" s="200">
        <v>160</v>
      </c>
      <c r="V13" s="200"/>
      <c r="W13" s="23"/>
      <c r="X13" s="200">
        <v>512</v>
      </c>
      <c r="Y13" s="23"/>
      <c r="Z13" s="200">
        <v>512</v>
      </c>
    </row>
    <row r="14" spans="1:26" s="2" customFormat="1" ht="14.25" x14ac:dyDescent="0.2">
      <c r="B14" s="120" t="s">
        <v>191</v>
      </c>
      <c r="C14" s="58" t="s">
        <v>21</v>
      </c>
      <c r="D14" s="195">
        <v>-194</v>
      </c>
      <c r="E14" s="58" t="s">
        <v>21</v>
      </c>
      <c r="F14" s="195">
        <v>-185</v>
      </c>
      <c r="G14" s="195"/>
      <c r="H14" s="58" t="s">
        <v>21</v>
      </c>
      <c r="I14" s="195">
        <v>192</v>
      </c>
      <c r="J14" s="58" t="s">
        <v>21</v>
      </c>
      <c r="K14" s="195">
        <v>203</v>
      </c>
      <c r="L14" s="195"/>
      <c r="M14" s="58" t="s">
        <v>21</v>
      </c>
      <c r="N14" s="195">
        <v>199</v>
      </c>
      <c r="O14" s="58" t="s">
        <v>21</v>
      </c>
      <c r="P14" s="195">
        <v>205</v>
      </c>
      <c r="Q14" s="195"/>
      <c r="R14" s="58" t="s">
        <v>21</v>
      </c>
      <c r="S14" s="195">
        <v>573</v>
      </c>
      <c r="T14" s="58" t="s">
        <v>21</v>
      </c>
      <c r="U14" s="195">
        <v>584</v>
      </c>
      <c r="V14" s="195"/>
      <c r="W14" s="58" t="s">
        <v>21</v>
      </c>
      <c r="X14" s="195">
        <v>770</v>
      </c>
      <c r="Y14" s="58" t="s">
        <v>21</v>
      </c>
      <c r="Z14" s="195">
        <v>807</v>
      </c>
    </row>
    <row r="15" spans="1:26" s="2" customFormat="1" ht="14.25" x14ac:dyDescent="0.2">
      <c r="B15" s="130" t="s">
        <v>192</v>
      </c>
      <c r="D15" s="236">
        <v>-5.3999999999999999E-2</v>
      </c>
      <c r="E15" s="236"/>
      <c r="F15" s="236">
        <v>-5.0999999999999997E-2</v>
      </c>
      <c r="G15" s="236"/>
      <c r="H15" s="236"/>
      <c r="I15" s="236">
        <v>-2.1999999999999999E-2</v>
      </c>
      <c r="J15" s="236"/>
      <c r="K15" s="236">
        <v>-1.7999999999999999E-2</v>
      </c>
      <c r="L15" s="236"/>
      <c r="M15" s="236"/>
      <c r="N15" s="236">
        <v>-2.5000000000000001E-2</v>
      </c>
      <c r="O15" s="236"/>
      <c r="P15" s="236">
        <v>-2.1999999999999999E-2</v>
      </c>
      <c r="Q15" s="236"/>
      <c r="R15" s="236"/>
      <c r="S15" s="236">
        <v>1.7999999999999999E-2</v>
      </c>
      <c r="T15" s="236"/>
      <c r="U15" s="236">
        <v>0.02</v>
      </c>
      <c r="V15" s="236"/>
      <c r="X15" s="236">
        <v>-1.7000000000000001E-2</v>
      </c>
      <c r="Z15" s="236">
        <v>-1.4E-2</v>
      </c>
    </row>
    <row r="16" spans="1:26" s="2" customFormat="1" ht="14.25" x14ac:dyDescent="0.2">
      <c r="B16" s="206" t="s">
        <v>193</v>
      </c>
      <c r="C16" s="47"/>
      <c r="D16" s="259">
        <v>-2.8000000000000001E-2</v>
      </c>
      <c r="E16" s="259"/>
      <c r="F16" s="259">
        <v>-2.7E-2</v>
      </c>
      <c r="G16" s="259"/>
      <c r="H16" s="259"/>
      <c r="I16" s="259">
        <v>2.4E-2</v>
      </c>
      <c r="J16" s="259"/>
      <c r="K16" s="259">
        <v>2.5000000000000001E-2</v>
      </c>
      <c r="L16" s="259"/>
      <c r="M16" s="259"/>
      <c r="N16" s="259">
        <v>2.4E-2</v>
      </c>
      <c r="O16" s="259"/>
      <c r="P16" s="259">
        <v>2.5000000000000001E-2</v>
      </c>
      <c r="Q16" s="259"/>
      <c r="R16" s="259"/>
      <c r="S16" s="259">
        <v>5.7000000000000002E-2</v>
      </c>
      <c r="T16" s="259"/>
      <c r="U16" s="259">
        <v>5.8000000000000003E-2</v>
      </c>
      <c r="V16" s="259"/>
      <c r="W16" s="259"/>
      <c r="X16" s="259">
        <v>2.3E-2</v>
      </c>
      <c r="Y16" s="259"/>
      <c r="Z16" s="259">
        <v>2.4E-2</v>
      </c>
    </row>
    <row r="17" spans="2:26" x14ac:dyDescent="0.25">
      <c r="B17" s="130"/>
      <c r="D17" s="53"/>
      <c r="F17" s="54"/>
      <c r="G17" s="54"/>
      <c r="I17" s="53"/>
      <c r="K17" s="54"/>
      <c r="L17" s="54"/>
      <c r="N17" s="53"/>
      <c r="P17" s="54"/>
      <c r="Q17" s="54"/>
      <c r="S17" s="53"/>
      <c r="U17" s="54"/>
      <c r="V17" s="54"/>
      <c r="X17" s="53"/>
      <c r="Z17" s="54"/>
    </row>
    <row r="18" spans="2:26" x14ac:dyDescent="0.25">
      <c r="B18" s="247" t="s">
        <v>251</v>
      </c>
      <c r="C18" s="1" t="s">
        <v>21</v>
      </c>
      <c r="D18" s="200">
        <v>-50</v>
      </c>
      <c r="F18" s="260"/>
      <c r="G18" s="260"/>
      <c r="H18" s="1" t="s">
        <v>21</v>
      </c>
      <c r="I18" s="200">
        <v>-50</v>
      </c>
      <c r="K18" s="260"/>
      <c r="L18" s="260"/>
      <c r="M18" s="1" t="s">
        <v>21</v>
      </c>
      <c r="N18" s="200">
        <v>-50</v>
      </c>
      <c r="P18" s="260"/>
      <c r="Q18" s="260"/>
      <c r="R18" s="1" t="s">
        <v>21</v>
      </c>
      <c r="S18" s="200">
        <v>-50</v>
      </c>
      <c r="U18" s="260"/>
      <c r="V18" s="260"/>
      <c r="W18" s="1" t="s">
        <v>21</v>
      </c>
      <c r="X18" s="200">
        <v>-200</v>
      </c>
      <c r="Z18" s="54"/>
    </row>
    <row r="19" spans="2:26" x14ac:dyDescent="0.25">
      <c r="B19" s="105" t="s">
        <v>249</v>
      </c>
      <c r="C19" s="24"/>
      <c r="D19" s="215">
        <v>-244</v>
      </c>
      <c r="F19" s="54"/>
      <c r="G19" s="54"/>
      <c r="H19" s="24"/>
      <c r="I19" s="215">
        <v>142</v>
      </c>
      <c r="K19" s="54"/>
      <c r="L19" s="54"/>
      <c r="M19" s="24"/>
      <c r="N19" s="215">
        <v>149</v>
      </c>
      <c r="P19" s="54"/>
      <c r="Q19" s="54"/>
      <c r="R19" s="24"/>
      <c r="S19" s="215">
        <v>523</v>
      </c>
      <c r="U19" s="54"/>
      <c r="V19" s="54"/>
      <c r="W19" s="24"/>
      <c r="X19" s="215">
        <v>570</v>
      </c>
      <c r="Z19" s="54"/>
    </row>
    <row r="20" spans="2:26" x14ac:dyDescent="0.25">
      <c r="B20" s="105" t="s">
        <v>250</v>
      </c>
      <c r="C20" s="24"/>
      <c r="D20" s="259">
        <v>-3.5999999999999997E-2</v>
      </c>
      <c r="F20" s="54"/>
      <c r="G20" s="54"/>
      <c r="H20" s="24"/>
      <c r="I20" s="259">
        <v>1.7999999999999999E-2</v>
      </c>
      <c r="K20" s="54"/>
      <c r="L20" s="54"/>
      <c r="M20" s="24"/>
      <c r="N20" s="259">
        <v>1.7999999999999999E-2</v>
      </c>
      <c r="P20" s="54"/>
      <c r="Q20" s="54"/>
      <c r="R20" s="24"/>
      <c r="S20" s="259">
        <v>5.1999999999999998E-2</v>
      </c>
      <c r="U20" s="54"/>
      <c r="V20" s="54"/>
      <c r="W20" s="24"/>
      <c r="X20" s="259">
        <v>1.7000000000000001E-2</v>
      </c>
      <c r="Z20" s="54"/>
    </row>
    <row r="21" spans="2:26" x14ac:dyDescent="0.25">
      <c r="B21" s="40"/>
      <c r="D21" s="53"/>
      <c r="F21" s="54"/>
      <c r="G21" s="54"/>
      <c r="H21" s="194"/>
      <c r="I21" s="208"/>
      <c r="J21" s="28"/>
      <c r="K21" s="225"/>
      <c r="L21" s="225"/>
      <c r="M21" s="225"/>
      <c r="N21" s="34"/>
      <c r="O21" s="34"/>
      <c r="P21" s="34"/>
      <c r="Q21" s="34"/>
      <c r="R21" s="34"/>
      <c r="S21" s="34"/>
      <c r="T21" s="194"/>
      <c r="U21" s="34"/>
      <c r="V21" s="34"/>
      <c r="W21" s="194"/>
    </row>
    <row r="22" spans="2:26" x14ac:dyDescent="0.25">
      <c r="B22" s="279" t="s">
        <v>194</v>
      </c>
      <c r="C22" s="279"/>
      <c r="D22" s="279"/>
      <c r="E22" s="279"/>
      <c r="F22" s="279"/>
      <c r="G22" s="247"/>
      <c r="H22" s="225"/>
      <c r="I22" s="225"/>
      <c r="J22" s="225"/>
      <c r="K22" s="247"/>
      <c r="L22" s="247"/>
      <c r="M22" s="34"/>
      <c r="N22" s="34"/>
      <c r="O22" s="34"/>
      <c r="P22" s="34"/>
      <c r="Q22" s="34"/>
      <c r="R22" s="34"/>
      <c r="S22" s="34"/>
      <c r="T22" s="194"/>
      <c r="U22" s="34"/>
      <c r="V22" s="34"/>
      <c r="W22" s="194"/>
    </row>
    <row r="23" spans="2:26" x14ac:dyDescent="0.25">
      <c r="B23" s="279" t="s">
        <v>220</v>
      </c>
      <c r="C23" s="279"/>
      <c r="D23" s="279"/>
      <c r="E23" s="279"/>
      <c r="F23" s="279"/>
      <c r="G23" s="247"/>
      <c r="H23" s="247"/>
      <c r="I23" s="247"/>
      <c r="J23" s="247"/>
      <c r="K23" s="247"/>
      <c r="L23" s="247"/>
      <c r="M23" s="34"/>
      <c r="N23" s="34"/>
      <c r="O23" s="34"/>
      <c r="P23" s="34"/>
      <c r="Q23" s="34"/>
      <c r="R23" s="34"/>
      <c r="S23" s="34"/>
      <c r="T23" s="194"/>
      <c r="U23" s="34"/>
      <c r="V23" s="34"/>
      <c r="W23" s="194"/>
    </row>
    <row r="24" spans="2:26" ht="24.6" customHeight="1" x14ac:dyDescent="0.25">
      <c r="B24" s="279" t="s">
        <v>221</v>
      </c>
      <c r="C24" s="279"/>
      <c r="D24" s="279"/>
      <c r="E24" s="279"/>
      <c r="F24" s="279"/>
      <c r="G24" s="247"/>
      <c r="H24" s="247"/>
      <c r="I24" s="247"/>
      <c r="J24" s="247"/>
      <c r="K24" s="247"/>
      <c r="L24" s="247"/>
      <c r="M24" s="34"/>
      <c r="N24" s="34"/>
      <c r="O24" s="34"/>
      <c r="P24" s="34"/>
      <c r="Q24" s="34"/>
      <c r="R24" s="34"/>
      <c r="S24" s="34"/>
      <c r="T24" s="194"/>
      <c r="U24" s="34"/>
      <c r="V24" s="34"/>
      <c r="W24" s="194"/>
    </row>
    <row r="25" spans="2:26" x14ac:dyDescent="0.25">
      <c r="B25" s="279" t="s">
        <v>222</v>
      </c>
      <c r="C25" s="279"/>
      <c r="D25" s="279"/>
      <c r="E25" s="279"/>
      <c r="F25" s="279"/>
      <c r="G25" s="247"/>
      <c r="H25" s="247"/>
      <c r="I25" s="247"/>
      <c r="J25" s="247"/>
      <c r="K25" s="247"/>
      <c r="L25" s="247"/>
      <c r="M25" s="34"/>
      <c r="N25" s="34"/>
      <c r="O25" s="34"/>
      <c r="P25" s="34"/>
      <c r="Q25" s="34"/>
      <c r="R25" s="34"/>
      <c r="S25" s="34"/>
      <c r="T25" s="194"/>
      <c r="U25" s="34"/>
      <c r="V25" s="34"/>
      <c r="W25" s="194"/>
    </row>
    <row r="26" spans="2:26" ht="25.7" customHeight="1" x14ac:dyDescent="0.25">
      <c r="B26" s="279" t="s">
        <v>244</v>
      </c>
      <c r="C26" s="279"/>
      <c r="D26" s="279"/>
      <c r="E26" s="279"/>
      <c r="F26" s="279"/>
      <c r="G26" s="247"/>
      <c r="H26" s="247"/>
      <c r="I26" s="247"/>
      <c r="J26" s="247"/>
      <c r="K26" s="247"/>
      <c r="L26" s="247"/>
      <c r="M26" s="34"/>
      <c r="N26" s="34"/>
      <c r="O26" s="34"/>
      <c r="P26" s="34"/>
      <c r="Q26" s="34"/>
      <c r="R26" s="34"/>
      <c r="S26" s="34"/>
      <c r="T26" s="194"/>
      <c r="U26" s="34"/>
      <c r="V26" s="34"/>
      <c r="W26" s="194"/>
    </row>
    <row r="27" spans="2:26" ht="15.6" customHeight="1" x14ac:dyDescent="0.25">
      <c r="B27" s="279" t="s">
        <v>286</v>
      </c>
      <c r="C27" s="279"/>
      <c r="D27" s="279"/>
      <c r="E27" s="279"/>
      <c r="F27" s="279"/>
      <c r="G27" s="247"/>
      <c r="H27" s="247"/>
      <c r="I27" s="247"/>
      <c r="J27" s="247"/>
      <c r="K27" s="247"/>
      <c r="L27" s="247"/>
      <c r="M27" s="42"/>
      <c r="N27" s="42"/>
      <c r="O27" s="34"/>
      <c r="P27" s="34"/>
      <c r="Q27" s="34"/>
      <c r="R27" s="34"/>
      <c r="S27" s="34"/>
      <c r="T27" s="194"/>
      <c r="U27" s="34"/>
      <c r="V27" s="34"/>
      <c r="W27" s="194"/>
    </row>
    <row r="28" spans="2:26" s="2" customFormat="1" ht="69.95" customHeight="1" x14ac:dyDescent="0.2">
      <c r="B28" s="279" t="s">
        <v>242</v>
      </c>
      <c r="C28" s="279"/>
      <c r="D28" s="279"/>
      <c r="E28" s="279"/>
      <c r="F28" s="279"/>
      <c r="G28" s="247"/>
      <c r="H28" s="247"/>
      <c r="I28" s="247"/>
      <c r="J28" s="247"/>
      <c r="K28" s="247"/>
      <c r="L28" s="247"/>
      <c r="M28" s="42"/>
      <c r="N28" s="42"/>
      <c r="O28" s="42"/>
      <c r="P28" s="42"/>
      <c r="Q28" s="42"/>
      <c r="R28" s="42"/>
      <c r="S28" s="42"/>
      <c r="T28" s="196"/>
      <c r="U28" s="42"/>
      <c r="V28" s="42"/>
      <c r="W28" s="196"/>
    </row>
    <row r="29" spans="2:26" s="2" customFormat="1" ht="27" customHeight="1" x14ac:dyDescent="0.2">
      <c r="B29" s="279" t="s">
        <v>243</v>
      </c>
      <c r="C29" s="279"/>
      <c r="D29" s="279"/>
      <c r="E29" s="279"/>
      <c r="F29" s="279"/>
      <c r="G29" s="247"/>
      <c r="H29" s="247"/>
      <c r="I29" s="247"/>
      <c r="J29" s="247"/>
      <c r="M29" s="42"/>
      <c r="N29" s="42"/>
      <c r="O29" s="42"/>
      <c r="P29" s="42"/>
      <c r="Q29" s="42"/>
      <c r="R29" s="42"/>
      <c r="S29" s="42"/>
      <c r="T29" s="196"/>
      <c r="U29" s="42"/>
      <c r="V29" s="42"/>
      <c r="W29" s="196"/>
    </row>
    <row r="30" spans="2:26" s="2" customFormat="1" ht="41.45" customHeight="1" x14ac:dyDescent="0.2">
      <c r="B30" s="284" t="s">
        <v>252</v>
      </c>
      <c r="C30" s="285"/>
      <c r="D30" s="285"/>
      <c r="E30" s="285"/>
      <c r="F30" s="285"/>
      <c r="G30" s="261"/>
      <c r="H30" s="247"/>
      <c r="I30" s="247"/>
      <c r="J30" s="247"/>
      <c r="M30" s="42"/>
      <c r="N30" s="42"/>
      <c r="O30" s="42"/>
      <c r="P30" s="42"/>
      <c r="Q30" s="42"/>
      <c r="R30" s="42"/>
      <c r="S30" s="42"/>
      <c r="T30" s="196"/>
      <c r="U30" s="42"/>
      <c r="V30" s="42"/>
      <c r="W30" s="196"/>
    </row>
    <row r="31" spans="2:26" s="2" customFormat="1" x14ac:dyDescent="0.25">
      <c r="J31" s="28"/>
      <c r="K31" s="1"/>
      <c r="L31" s="1"/>
      <c r="M31" s="1"/>
      <c r="N31" s="1"/>
      <c r="O31" s="42"/>
      <c r="P31" s="42"/>
      <c r="Q31" s="42"/>
      <c r="R31" s="42"/>
      <c r="S31" s="42"/>
      <c r="T31" s="196"/>
      <c r="U31" s="42"/>
      <c r="V31" s="42"/>
      <c r="W31" s="196"/>
    </row>
    <row r="33" spans="2:2" ht="18" x14ac:dyDescent="0.25">
      <c r="B33" s="22" t="s">
        <v>15</v>
      </c>
    </row>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sheetData>
  <mergeCells count="15">
    <mergeCell ref="B28:F28"/>
    <mergeCell ref="B29:F29"/>
    <mergeCell ref="B30:F30"/>
    <mergeCell ref="B22:F22"/>
    <mergeCell ref="B23:F23"/>
    <mergeCell ref="B24:F24"/>
    <mergeCell ref="B25:F25"/>
    <mergeCell ref="B26:F26"/>
    <mergeCell ref="B27:F27"/>
    <mergeCell ref="W3:Z3"/>
    <mergeCell ref="C2:U2"/>
    <mergeCell ref="C3:F3"/>
    <mergeCell ref="H3:K3"/>
    <mergeCell ref="M3:P3"/>
    <mergeCell ref="R3:U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E3765-A61F-4EC2-9E73-235A96ADE3D1}">
  <sheetPr>
    <pageSetUpPr fitToPage="1"/>
  </sheetPr>
  <dimension ref="A1:N25"/>
  <sheetViews>
    <sheetView showGridLines="0" zoomScaleNormal="100" workbookViewId="0"/>
  </sheetViews>
  <sheetFormatPr defaultColWidth="8.85546875" defaultRowHeight="15" x14ac:dyDescent="0.25"/>
  <cols>
    <col min="1" max="1" width="2" style="1" customWidth="1"/>
    <col min="2" max="2" width="79.140625" style="1" customWidth="1"/>
    <col min="3" max="3" width="3.140625" style="1" customWidth="1"/>
    <col min="4" max="4" width="13.140625" style="1" customWidth="1"/>
    <col min="5" max="5" width="1.42578125" style="1" customWidth="1"/>
    <col min="6" max="6" width="3.42578125" style="1" customWidth="1"/>
    <col min="7" max="7" width="11.42578125" style="1" customWidth="1"/>
    <col min="8" max="8" width="1.42578125" style="1" customWidth="1"/>
    <col min="9" max="9" width="3" style="1" customWidth="1"/>
    <col min="10" max="10" width="12.5703125" style="1" customWidth="1"/>
    <col min="11" max="11" width="1.42578125" style="1" customWidth="1"/>
    <col min="12" max="12" width="10.85546875" style="1" bestFit="1" customWidth="1"/>
    <col min="13" max="13" width="1.42578125" style="1" customWidth="1"/>
    <col min="14" max="14" width="10.85546875" style="1" customWidth="1"/>
    <col min="15" max="15" width="1.42578125" style="1" customWidth="1"/>
    <col min="16" max="16" width="2.42578125" style="1" customWidth="1"/>
    <col min="17" max="17" width="12.42578125" style="1" customWidth="1"/>
    <col min="18" max="18" width="1.140625" style="1" customWidth="1"/>
    <col min="19" max="19" width="2.5703125" style="1" customWidth="1"/>
    <col min="20" max="20" width="9.5703125" style="1" customWidth="1"/>
    <col min="21" max="21" width="1.5703125" style="1" customWidth="1"/>
    <col min="22" max="22" width="2.42578125" style="1" customWidth="1"/>
    <col min="23" max="23" width="13.5703125" style="1" customWidth="1"/>
    <col min="24" max="24" width="1" style="1" customWidth="1"/>
    <col min="25" max="25" width="12.140625" style="1" customWidth="1"/>
    <col min="26" max="26" width="1.42578125" style="1" customWidth="1"/>
    <col min="27" max="27" width="12.140625" style="1" customWidth="1"/>
    <col min="28" max="28" width="1.42578125" style="1" customWidth="1"/>
    <col min="29" max="31" width="9.140625" style="1" customWidth="1"/>
    <col min="32" max="16384" width="8.85546875" style="1"/>
  </cols>
  <sheetData>
    <row r="1" spans="1:14" x14ac:dyDescent="0.25">
      <c r="A1" s="1" t="s">
        <v>282</v>
      </c>
    </row>
    <row r="3" spans="1:14" x14ac:dyDescent="0.25">
      <c r="B3" s="2" t="s">
        <v>14</v>
      </c>
      <c r="D3" s="28"/>
      <c r="G3" s="28"/>
      <c r="H3" s="28"/>
      <c r="I3" s="28"/>
      <c r="J3" s="28"/>
      <c r="K3" s="28"/>
    </row>
    <row r="4" spans="1:14" x14ac:dyDescent="0.25">
      <c r="B4" s="35" t="s">
        <v>96</v>
      </c>
      <c r="C4" s="23"/>
      <c r="D4" s="36">
        <v>2023</v>
      </c>
      <c r="E4" s="37"/>
      <c r="F4" s="37"/>
      <c r="G4" s="36">
        <v>2022</v>
      </c>
      <c r="H4" s="38"/>
      <c r="I4" s="38"/>
      <c r="J4" s="36">
        <v>2021</v>
      </c>
      <c r="K4" s="39"/>
    </row>
    <row r="5" spans="1:14" x14ac:dyDescent="0.25">
      <c r="B5" s="130" t="s">
        <v>60</v>
      </c>
      <c r="C5" s="1" t="s">
        <v>21</v>
      </c>
      <c r="D5" s="200">
        <v>-474</v>
      </c>
      <c r="G5" s="9">
        <v>-2722</v>
      </c>
      <c r="H5" s="7"/>
      <c r="I5" s="7"/>
      <c r="J5" s="9">
        <v>-724</v>
      </c>
      <c r="K5" s="7"/>
    </row>
    <row r="6" spans="1:14" x14ac:dyDescent="0.25">
      <c r="B6" s="123" t="s">
        <v>183</v>
      </c>
      <c r="D6" s="200">
        <v>433</v>
      </c>
      <c r="G6" s="27">
        <v>288</v>
      </c>
      <c r="H6" s="185"/>
      <c r="I6" s="185"/>
      <c r="J6" s="27">
        <v>299</v>
      </c>
      <c r="K6" s="185"/>
    </row>
    <row r="7" spans="1:14" x14ac:dyDescent="0.25">
      <c r="B7" s="123" t="s">
        <v>184</v>
      </c>
      <c r="D7" s="200">
        <v>0</v>
      </c>
      <c r="G7" s="27">
        <v>824</v>
      </c>
      <c r="H7" s="185"/>
      <c r="I7" s="185"/>
      <c r="J7" s="27">
        <v>0</v>
      </c>
      <c r="K7" s="185"/>
    </row>
    <row r="8" spans="1:14" x14ac:dyDescent="0.25">
      <c r="B8" s="123" t="s">
        <v>185</v>
      </c>
      <c r="D8" s="200">
        <v>-92</v>
      </c>
      <c r="G8" s="27">
        <v>-55</v>
      </c>
      <c r="H8" s="185"/>
      <c r="I8" s="185"/>
      <c r="J8" s="27">
        <v>139</v>
      </c>
      <c r="K8" s="185"/>
    </row>
    <row r="9" spans="1:14" x14ac:dyDescent="0.25">
      <c r="B9" s="123" t="s">
        <v>186</v>
      </c>
      <c r="D9" s="200">
        <v>95</v>
      </c>
      <c r="G9" s="27">
        <v>188</v>
      </c>
      <c r="H9" s="185"/>
      <c r="I9" s="185"/>
      <c r="J9" s="27">
        <v>0</v>
      </c>
      <c r="K9" s="185"/>
    </row>
    <row r="10" spans="1:14" x14ac:dyDescent="0.25">
      <c r="B10" s="123" t="s">
        <v>187</v>
      </c>
      <c r="D10" s="200">
        <v>-567</v>
      </c>
      <c r="G10" s="27">
        <v>-188</v>
      </c>
      <c r="H10" s="185"/>
      <c r="I10" s="185"/>
      <c r="J10" s="27">
        <v>-159</v>
      </c>
      <c r="K10" s="185"/>
    </row>
    <row r="11" spans="1:14" x14ac:dyDescent="0.25">
      <c r="B11" s="123" t="s">
        <v>204</v>
      </c>
      <c r="D11" s="200">
        <v>36</v>
      </c>
      <c r="G11" s="27">
        <v>-70</v>
      </c>
      <c r="H11" s="185"/>
      <c r="I11" s="185"/>
      <c r="J11" s="27">
        <v>23</v>
      </c>
      <c r="K11" s="185"/>
    </row>
    <row r="12" spans="1:14" x14ac:dyDescent="0.25">
      <c r="B12" s="123" t="s">
        <v>205</v>
      </c>
      <c r="D12" s="234">
        <v>0</v>
      </c>
      <c r="G12" s="29">
        <v>37</v>
      </c>
      <c r="H12" s="185"/>
      <c r="I12" s="185"/>
      <c r="J12" s="29">
        <v>0</v>
      </c>
      <c r="K12" s="185"/>
    </row>
    <row r="13" spans="1:14" x14ac:dyDescent="0.25">
      <c r="B13" s="120" t="s">
        <v>27</v>
      </c>
      <c r="C13" s="24" t="s">
        <v>21</v>
      </c>
      <c r="D13" s="4">
        <v>-569</v>
      </c>
      <c r="E13" s="24"/>
      <c r="F13" s="24"/>
      <c r="G13" s="10">
        <v>-1698</v>
      </c>
      <c r="H13" s="5"/>
      <c r="I13" s="5"/>
      <c r="J13" s="10">
        <v>-422</v>
      </c>
      <c r="K13" s="11"/>
      <c r="N13" s="233"/>
    </row>
    <row r="14" spans="1:14" x14ac:dyDescent="0.25">
      <c r="B14" s="130" t="s">
        <v>192</v>
      </c>
      <c r="D14" s="235">
        <v>-1.4E-2</v>
      </c>
      <c r="G14" s="44">
        <v>-9.1999999999999998E-2</v>
      </c>
      <c r="H14" s="44"/>
      <c r="I14" s="44"/>
      <c r="J14" s="44">
        <v>-2.1999999999999999E-2</v>
      </c>
      <c r="K14" s="185"/>
    </row>
    <row r="15" spans="1:14" x14ac:dyDescent="0.25">
      <c r="B15" s="206" t="s">
        <v>206</v>
      </c>
      <c r="C15" s="23"/>
      <c r="D15" s="49">
        <v>-1.7000000000000001E-2</v>
      </c>
      <c r="E15" s="23"/>
      <c r="F15" s="23"/>
      <c r="G15" s="49">
        <v>-5.7000000000000002E-2</v>
      </c>
      <c r="H15" s="49"/>
      <c r="I15" s="49"/>
      <c r="J15" s="49">
        <v>-1.2999999999999999E-2</v>
      </c>
      <c r="K15" s="186"/>
    </row>
    <row r="16" spans="1:14" x14ac:dyDescent="0.25">
      <c r="D16" s="28"/>
      <c r="G16" s="28"/>
      <c r="H16" s="28"/>
      <c r="I16" s="28"/>
      <c r="J16" s="28"/>
    </row>
    <row r="17" spans="2:14" x14ac:dyDescent="0.25">
      <c r="B17" s="279" t="s">
        <v>194</v>
      </c>
      <c r="C17" s="279"/>
      <c r="D17" s="279"/>
      <c r="E17" s="279"/>
      <c r="F17" s="279"/>
      <c r="G17" s="279"/>
      <c r="H17" s="279"/>
      <c r="I17" s="279"/>
      <c r="J17" s="279"/>
      <c r="K17" s="28"/>
      <c r="L17" s="33"/>
    </row>
    <row r="18" spans="2:14" x14ac:dyDescent="0.25">
      <c r="B18" s="279" t="s">
        <v>195</v>
      </c>
      <c r="C18" s="279"/>
      <c r="D18" s="279"/>
      <c r="E18" s="279"/>
      <c r="F18" s="279"/>
      <c r="G18" s="279"/>
      <c r="H18" s="279"/>
      <c r="I18" s="279"/>
      <c r="J18" s="279"/>
      <c r="N18" s="65"/>
    </row>
    <row r="19" spans="2:14" x14ac:dyDescent="0.25">
      <c r="B19" s="279" t="s">
        <v>196</v>
      </c>
      <c r="C19" s="279"/>
      <c r="D19" s="279"/>
      <c r="E19" s="279"/>
      <c r="F19" s="279"/>
      <c r="G19" s="279"/>
      <c r="H19" s="279"/>
      <c r="I19" s="279"/>
      <c r="J19" s="279"/>
    </row>
    <row r="20" spans="2:14" x14ac:dyDescent="0.25">
      <c r="B20" s="279" t="s">
        <v>197</v>
      </c>
      <c r="C20" s="279"/>
      <c r="D20" s="279"/>
      <c r="E20" s="279"/>
      <c r="F20" s="279"/>
      <c r="G20" s="279"/>
      <c r="H20" s="279"/>
      <c r="I20" s="279"/>
      <c r="J20" s="279"/>
    </row>
    <row r="21" spans="2:14" x14ac:dyDescent="0.25">
      <c r="B21" s="279" t="s">
        <v>198</v>
      </c>
      <c r="C21" s="279"/>
      <c r="D21" s="279"/>
      <c r="E21" s="279"/>
      <c r="F21" s="279"/>
      <c r="G21" s="279"/>
      <c r="H21" s="279"/>
      <c r="I21" s="279"/>
      <c r="J21" s="279"/>
      <c r="K21" s="279"/>
    </row>
    <row r="22" spans="2:14" x14ac:dyDescent="0.25">
      <c r="B22" s="279" t="s">
        <v>207</v>
      </c>
      <c r="C22" s="279"/>
      <c r="D22" s="279"/>
      <c r="E22" s="279"/>
      <c r="F22" s="279"/>
      <c r="G22" s="279"/>
      <c r="H22" s="279"/>
      <c r="I22" s="279"/>
      <c r="J22" s="279"/>
      <c r="K22" s="279"/>
    </row>
    <row r="23" spans="2:14" x14ac:dyDescent="0.25">
      <c r="B23" s="279"/>
      <c r="C23" s="279"/>
      <c r="D23" s="279"/>
      <c r="E23" s="279"/>
      <c r="F23" s="279"/>
      <c r="G23" s="279"/>
      <c r="H23" s="279"/>
      <c r="I23" s="279"/>
      <c r="J23" s="279"/>
      <c r="K23" s="279"/>
      <c r="L23" s="279"/>
    </row>
    <row r="25" spans="2:14" ht="18" x14ac:dyDescent="0.25">
      <c r="B25" s="22" t="s">
        <v>15</v>
      </c>
    </row>
  </sheetData>
  <mergeCells count="7">
    <mergeCell ref="B23:L23"/>
    <mergeCell ref="B17:J17"/>
    <mergeCell ref="B18:J18"/>
    <mergeCell ref="B19:J19"/>
    <mergeCell ref="B20:J20"/>
    <mergeCell ref="B21:K21"/>
    <mergeCell ref="B22:K22"/>
  </mergeCells>
  <pageMargins left="0.7" right="0.7" top="0.75" bottom="0.75" header="0.3" footer="0.3"/>
  <pageSetup scale="63"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9EE7B-A27D-4D09-8284-810D5DD7C6FA}">
  <sheetPr>
    <pageSetUpPr fitToPage="1"/>
  </sheetPr>
  <dimension ref="A1:W32"/>
  <sheetViews>
    <sheetView showGridLines="0" zoomScaleNormal="100" workbookViewId="0">
      <selection activeCell="B26" sqref="B26:F26"/>
    </sheetView>
  </sheetViews>
  <sheetFormatPr defaultColWidth="8.85546875" defaultRowHeight="15" x14ac:dyDescent="0.25"/>
  <cols>
    <col min="1" max="1" width="2" style="1" customWidth="1"/>
    <col min="2" max="2" width="79.140625" style="1" customWidth="1"/>
    <col min="3" max="3" width="3.140625" style="1" customWidth="1"/>
    <col min="4" max="4" width="13.140625" style="1" customWidth="1"/>
    <col min="5" max="5" width="1.42578125" style="1" customWidth="1"/>
    <col min="6" max="6" width="11.42578125" style="1" customWidth="1"/>
    <col min="7" max="7" width="1.42578125" style="1" customWidth="1"/>
    <col min="8" max="8" width="10.85546875" style="1" customWidth="1"/>
    <col min="9" max="9" width="1.42578125" style="1" customWidth="1"/>
    <col min="10" max="10" width="2.42578125" style="1" customWidth="1"/>
    <col min="11" max="11" width="12.42578125" style="1" customWidth="1"/>
    <col min="12" max="12" width="1.140625" style="1" customWidth="1"/>
    <col min="13" max="13" width="2.5703125" style="1" customWidth="1"/>
    <col min="14" max="14" width="9.5703125" style="1" customWidth="1"/>
    <col min="15" max="15" width="1.5703125" style="1" customWidth="1"/>
    <col min="16" max="16" width="2.42578125" style="1" customWidth="1"/>
    <col min="17" max="17" width="13.5703125" style="1" customWidth="1"/>
    <col min="18" max="18" width="1" style="1" customWidth="1"/>
    <col min="19" max="19" width="12.140625" style="1" customWidth="1"/>
    <col min="20" max="20" width="1.42578125" style="1" customWidth="1"/>
    <col min="21" max="21" width="12.140625" style="1" customWidth="1"/>
    <col min="22" max="22" width="1.42578125" style="1" customWidth="1"/>
    <col min="23" max="25" width="9.140625" style="1" customWidth="1"/>
    <col min="26" max="16384" width="8.85546875" style="1"/>
  </cols>
  <sheetData>
    <row r="1" spans="1:14" x14ac:dyDescent="0.25">
      <c r="A1" s="1" t="s">
        <v>282</v>
      </c>
    </row>
    <row r="3" spans="1:14" x14ac:dyDescent="0.25">
      <c r="B3" s="2" t="s">
        <v>236</v>
      </c>
      <c r="D3" s="28"/>
      <c r="F3" s="28"/>
    </row>
    <row r="4" spans="1:14" x14ac:dyDescent="0.25">
      <c r="B4" s="35" t="s">
        <v>213</v>
      </c>
      <c r="C4" s="23"/>
      <c r="D4" s="36" t="s">
        <v>215</v>
      </c>
      <c r="E4" s="117"/>
      <c r="F4" s="36" t="s">
        <v>214</v>
      </c>
    </row>
    <row r="5" spans="1:14" x14ac:dyDescent="0.25">
      <c r="B5" s="130" t="s">
        <v>60</v>
      </c>
      <c r="C5" s="1" t="s">
        <v>21</v>
      </c>
      <c r="D5" s="200">
        <v>-576</v>
      </c>
      <c r="E5" s="202"/>
      <c r="F5" s="200">
        <v>-474</v>
      </c>
    </row>
    <row r="6" spans="1:14" x14ac:dyDescent="0.25">
      <c r="B6" s="123" t="s">
        <v>183</v>
      </c>
      <c r="D6" s="200">
        <v>433</v>
      </c>
      <c r="E6" s="202"/>
      <c r="F6" s="200">
        <v>433</v>
      </c>
    </row>
    <row r="7" spans="1:14" x14ac:dyDescent="0.25">
      <c r="B7" s="123" t="s">
        <v>217</v>
      </c>
      <c r="D7" s="200">
        <v>-92</v>
      </c>
      <c r="E7" s="202"/>
      <c r="F7" s="200">
        <v>-92</v>
      </c>
    </row>
    <row r="8" spans="1:14" x14ac:dyDescent="0.25">
      <c r="B8" s="123" t="s">
        <v>218</v>
      </c>
      <c r="D8" s="200">
        <v>95</v>
      </c>
      <c r="E8" s="202"/>
      <c r="F8" s="200">
        <v>95</v>
      </c>
    </row>
    <row r="9" spans="1:14" x14ac:dyDescent="0.25">
      <c r="B9" s="123" t="s">
        <v>219</v>
      </c>
      <c r="D9" s="200">
        <v>-567</v>
      </c>
      <c r="E9" s="202"/>
      <c r="F9" s="200">
        <v>-567</v>
      </c>
    </row>
    <row r="10" spans="1:14" x14ac:dyDescent="0.25">
      <c r="B10" s="123" t="s">
        <v>241</v>
      </c>
      <c r="D10" s="27">
        <v>48</v>
      </c>
      <c r="F10" s="27">
        <v>0</v>
      </c>
    </row>
    <row r="11" spans="1:14" x14ac:dyDescent="0.25">
      <c r="B11" s="123" t="s">
        <v>204</v>
      </c>
      <c r="D11" s="27">
        <v>36</v>
      </c>
      <c r="F11" s="27">
        <v>36</v>
      </c>
    </row>
    <row r="12" spans="1:14" x14ac:dyDescent="0.25">
      <c r="B12" s="120" t="s">
        <v>27</v>
      </c>
      <c r="C12" s="24" t="s">
        <v>21</v>
      </c>
      <c r="D12" s="106">
        <v>-623</v>
      </c>
      <c r="E12" s="24"/>
      <c r="F12" s="106">
        <v>-569</v>
      </c>
      <c r="K12" s="92"/>
    </row>
    <row r="13" spans="1:14" x14ac:dyDescent="0.25">
      <c r="B13" s="130" t="s">
        <v>192</v>
      </c>
      <c r="D13" s="235">
        <v>-1.7000000000000001E-2</v>
      </c>
      <c r="E13" s="202"/>
      <c r="F13" s="235">
        <v>-1.4E-2</v>
      </c>
      <c r="K13" s="229"/>
    </row>
    <row r="14" spans="1:14" x14ac:dyDescent="0.25">
      <c r="B14" s="206" t="s">
        <v>206</v>
      </c>
      <c r="C14" s="23"/>
      <c r="D14" s="204">
        <v>-1.9E-2</v>
      </c>
      <c r="E14" s="203"/>
      <c r="F14" s="204">
        <v>-1.7000000000000001E-2</v>
      </c>
      <c r="K14" s="233"/>
      <c r="L14" s="233"/>
      <c r="M14" s="233"/>
      <c r="N14" s="233"/>
    </row>
    <row r="15" spans="1:14" x14ac:dyDescent="0.25">
      <c r="D15" s="28"/>
      <c r="F15" s="28"/>
    </row>
    <row r="16" spans="1:14" x14ac:dyDescent="0.25">
      <c r="B16" s="191" t="s">
        <v>245</v>
      </c>
      <c r="C16" s="1" t="s">
        <v>21</v>
      </c>
      <c r="D16" s="27">
        <v>-200</v>
      </c>
      <c r="F16" s="28"/>
      <c r="H16" s="231"/>
    </row>
    <row r="17" spans="2:23" x14ac:dyDescent="0.25">
      <c r="B17" s="105" t="s">
        <v>247</v>
      </c>
      <c r="C17" s="24"/>
      <c r="D17" s="215">
        <v>-823</v>
      </c>
      <c r="F17" s="28"/>
    </row>
    <row r="18" spans="2:23" x14ac:dyDescent="0.25">
      <c r="B18" s="105" t="s">
        <v>248</v>
      </c>
      <c r="C18" s="24"/>
      <c r="D18" s="216">
        <v>-2.5000000000000001E-2</v>
      </c>
      <c r="F18" s="28"/>
    </row>
    <row r="19" spans="2:23" x14ac:dyDescent="0.25">
      <c r="D19" s="28"/>
      <c r="F19" s="28"/>
    </row>
    <row r="20" spans="2:23" ht="27.6" customHeight="1" x14ac:dyDescent="0.25">
      <c r="B20" s="279" t="s">
        <v>194</v>
      </c>
      <c r="C20" s="279"/>
      <c r="D20" s="279"/>
      <c r="E20" s="279"/>
      <c r="F20" s="279"/>
      <c r="G20" s="279"/>
      <c r="H20" s="279"/>
      <c r="I20" s="279"/>
      <c r="K20" s="232"/>
    </row>
    <row r="21" spans="2:23" x14ac:dyDescent="0.25">
      <c r="B21" s="279" t="s">
        <v>220</v>
      </c>
      <c r="C21" s="279"/>
      <c r="D21" s="279"/>
      <c r="E21" s="279"/>
      <c r="F21" s="279"/>
    </row>
    <row r="22" spans="2:23" ht="28.35" customHeight="1" x14ac:dyDescent="0.25">
      <c r="B22" s="279" t="s">
        <v>221</v>
      </c>
      <c r="C22" s="279"/>
      <c r="D22" s="279"/>
      <c r="E22" s="279"/>
      <c r="F22" s="279"/>
      <c r="G22" s="279"/>
      <c r="H22" s="279"/>
      <c r="I22" s="279"/>
      <c r="J22" s="279"/>
      <c r="K22" s="279"/>
      <c r="L22" s="279"/>
      <c r="M22" s="279"/>
      <c r="N22" s="193"/>
    </row>
    <row r="23" spans="2:23" x14ac:dyDescent="0.25">
      <c r="B23" s="279" t="s">
        <v>222</v>
      </c>
      <c r="C23" s="279"/>
      <c r="D23" s="279"/>
      <c r="E23" s="279"/>
      <c r="F23" s="279"/>
    </row>
    <row r="24" spans="2:23" ht="28.35" customHeight="1" x14ac:dyDescent="0.25">
      <c r="B24" s="279" t="s">
        <v>244</v>
      </c>
      <c r="C24" s="279"/>
      <c r="D24" s="279"/>
      <c r="E24" s="279"/>
      <c r="F24" s="279"/>
      <c r="G24" s="279"/>
      <c r="H24" s="225"/>
      <c r="I24" s="225"/>
      <c r="J24" s="225"/>
      <c r="K24" s="225"/>
      <c r="L24" s="225"/>
      <c r="M24" s="225"/>
      <c r="N24" s="225"/>
      <c r="O24" s="225"/>
      <c r="P24" s="225"/>
      <c r="Q24" s="225"/>
      <c r="R24" s="225"/>
      <c r="S24" s="225"/>
      <c r="T24" s="225"/>
      <c r="U24" s="225"/>
      <c r="V24" s="225"/>
      <c r="W24" s="225"/>
    </row>
    <row r="25" spans="2:23" ht="28.35" customHeight="1" x14ac:dyDescent="0.25">
      <c r="B25" s="279" t="s">
        <v>276</v>
      </c>
      <c r="C25" s="279"/>
      <c r="D25" s="279"/>
      <c r="E25" s="279"/>
      <c r="F25" s="279"/>
      <c r="G25" s="226"/>
      <c r="H25" s="225"/>
      <c r="I25" s="225"/>
      <c r="J25" s="225"/>
      <c r="K25" s="225"/>
      <c r="L25" s="225"/>
      <c r="M25" s="225"/>
      <c r="N25" s="225"/>
      <c r="O25" s="225"/>
      <c r="P25" s="225"/>
      <c r="Q25" s="225"/>
      <c r="R25" s="225"/>
      <c r="S25" s="225"/>
      <c r="T25" s="225"/>
      <c r="U25" s="225"/>
      <c r="V25" s="225"/>
      <c r="W25" s="225"/>
    </row>
    <row r="26" spans="2:23" ht="57" customHeight="1" x14ac:dyDescent="0.25">
      <c r="B26" s="280" t="s">
        <v>246</v>
      </c>
      <c r="C26" s="281"/>
      <c r="D26" s="281"/>
      <c r="E26" s="281"/>
      <c r="F26" s="281"/>
    </row>
    <row r="28" spans="2:23" ht="18" x14ac:dyDescent="0.25">
      <c r="B28" s="22" t="s">
        <v>15</v>
      </c>
    </row>
    <row r="32" spans="2:23" x14ac:dyDescent="0.25">
      <c r="B32" s="197"/>
      <c r="D32" s="27"/>
    </row>
  </sheetData>
  <mergeCells count="9">
    <mergeCell ref="H22:M22"/>
    <mergeCell ref="B20:G20"/>
    <mergeCell ref="H20:I20"/>
    <mergeCell ref="B26:F26"/>
    <mergeCell ref="B21:F21"/>
    <mergeCell ref="B23:F23"/>
    <mergeCell ref="B24:G24"/>
    <mergeCell ref="B22:G22"/>
    <mergeCell ref="B25:F25"/>
  </mergeCells>
  <pageMargins left="0.7" right="0.7" top="0.75" bottom="0.75" header="0.3" footer="0.3"/>
  <pageSetup scale="63"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4F500-6CD4-41F6-984B-B23D21D89A42}">
  <sheetPr codeName="Sheet22">
    <tabColor rgb="FF92D050"/>
  </sheetPr>
  <dimension ref="A1:Z49"/>
  <sheetViews>
    <sheetView showGridLines="0" topLeftCell="B1" zoomScaleNormal="100" workbookViewId="0">
      <selection activeCell="B28" sqref="B28"/>
    </sheetView>
  </sheetViews>
  <sheetFormatPr defaultColWidth="8.85546875" defaultRowHeight="15" x14ac:dyDescent="0.25"/>
  <cols>
    <col min="1" max="1" width="3.140625" style="1" customWidth="1"/>
    <col min="2" max="2" width="81" style="1" customWidth="1"/>
    <col min="3" max="3" width="4.85546875" style="1" customWidth="1"/>
    <col min="4" max="4" width="13.42578125" style="1" customWidth="1"/>
    <col min="5" max="5" width="4.85546875" style="1" customWidth="1"/>
    <col min="6" max="6" width="13.42578125" style="1" customWidth="1"/>
    <col min="7" max="7" width="2.85546875" style="1" customWidth="1"/>
    <col min="8" max="8" width="4.85546875" style="1" customWidth="1"/>
    <col min="9" max="9" width="13.42578125" style="1" customWidth="1"/>
    <col min="10" max="10" width="4.85546875" style="1" customWidth="1"/>
    <col min="11" max="11" width="13.42578125" style="1" customWidth="1"/>
    <col min="12" max="12" width="2.85546875" style="1" customWidth="1"/>
    <col min="13" max="13" width="4.85546875" style="1" customWidth="1"/>
    <col min="14" max="14" width="13.42578125" style="1" customWidth="1"/>
    <col min="15" max="15" width="4.85546875" style="1" customWidth="1"/>
    <col min="16" max="16" width="13.42578125" style="1" customWidth="1"/>
    <col min="17" max="17" width="2.85546875" style="1" customWidth="1"/>
    <col min="18" max="18" width="4.85546875" style="1" customWidth="1"/>
    <col min="19" max="19" width="13.42578125" style="1" customWidth="1"/>
    <col min="20" max="20" width="4.85546875" style="1" customWidth="1"/>
    <col min="21" max="21" width="13.42578125" style="1" customWidth="1"/>
    <col min="22" max="22" width="2.85546875" style="1" customWidth="1"/>
    <col min="23" max="23" width="4.85546875" style="1" customWidth="1"/>
    <col min="24" max="24" width="13.42578125" style="1" customWidth="1"/>
    <col min="25" max="25" width="4.85546875" style="1" customWidth="1"/>
    <col min="26" max="26" width="13.42578125" style="1" customWidth="1"/>
    <col min="27" max="28" width="9.140625" style="1" customWidth="1"/>
    <col min="29" max="16384" width="8.85546875" style="1"/>
  </cols>
  <sheetData>
    <row r="1" spans="1:26" x14ac:dyDescent="0.25">
      <c r="A1" s="1" t="s">
        <v>282</v>
      </c>
    </row>
    <row r="2" spans="1:26" ht="14.45" customHeight="1" x14ac:dyDescent="0.25">
      <c r="C2" s="275" t="s">
        <v>284</v>
      </c>
      <c r="D2" s="275"/>
      <c r="E2" s="275"/>
      <c r="F2" s="275"/>
      <c r="G2" s="275"/>
      <c r="H2" s="275"/>
      <c r="I2" s="275"/>
      <c r="J2" s="275"/>
      <c r="K2" s="275"/>
      <c r="L2" s="275"/>
      <c r="M2" s="275"/>
      <c r="N2" s="275"/>
      <c r="O2" s="275"/>
      <c r="P2" s="275"/>
      <c r="Q2" s="275"/>
      <c r="R2" s="275"/>
      <c r="S2" s="275"/>
      <c r="T2" s="275"/>
      <c r="U2" s="275"/>
      <c r="V2" s="252"/>
    </row>
    <row r="3" spans="1:26" ht="14.45" customHeight="1" x14ac:dyDescent="0.25">
      <c r="B3" s="2" t="s">
        <v>236</v>
      </c>
      <c r="C3" s="283">
        <v>45016</v>
      </c>
      <c r="D3" s="283"/>
      <c r="E3" s="283"/>
      <c r="F3" s="283"/>
      <c r="G3" s="257"/>
      <c r="H3" s="283">
        <v>45107</v>
      </c>
      <c r="I3" s="283"/>
      <c r="J3" s="283"/>
      <c r="K3" s="283"/>
      <c r="L3" s="257"/>
      <c r="M3" s="283">
        <v>45199</v>
      </c>
      <c r="N3" s="283"/>
      <c r="O3" s="283"/>
      <c r="P3" s="283"/>
      <c r="Q3" s="257"/>
      <c r="R3" s="283">
        <v>45291</v>
      </c>
      <c r="S3" s="283"/>
      <c r="T3" s="283"/>
      <c r="U3" s="283"/>
      <c r="V3" s="257"/>
      <c r="W3" s="282">
        <v>2023</v>
      </c>
      <c r="X3" s="282"/>
      <c r="Y3" s="282"/>
      <c r="Z3" s="282"/>
    </row>
    <row r="4" spans="1:26" x14ac:dyDescent="0.25">
      <c r="B4" s="35" t="s">
        <v>285</v>
      </c>
      <c r="C4" s="23"/>
      <c r="D4" s="36" t="s">
        <v>215</v>
      </c>
      <c r="E4" s="117"/>
      <c r="F4" s="36" t="s">
        <v>214</v>
      </c>
      <c r="G4" s="36"/>
      <c r="H4" s="23"/>
      <c r="I4" s="36" t="s">
        <v>215</v>
      </c>
      <c r="J4" s="117"/>
      <c r="K4" s="36" t="s">
        <v>214</v>
      </c>
      <c r="L4" s="36"/>
      <c r="M4" s="23"/>
      <c r="N4" s="36" t="s">
        <v>215</v>
      </c>
      <c r="O4" s="117"/>
      <c r="P4" s="36" t="s">
        <v>214</v>
      </c>
      <c r="Q4" s="36"/>
      <c r="R4" s="23"/>
      <c r="S4" s="36" t="s">
        <v>215</v>
      </c>
      <c r="T4" s="117"/>
      <c r="U4" s="36" t="s">
        <v>214</v>
      </c>
      <c r="V4" s="36"/>
      <c r="W4" s="23"/>
      <c r="X4" s="36" t="s">
        <v>215</v>
      </c>
      <c r="Y4" s="117"/>
      <c r="Z4" s="36" t="s">
        <v>214</v>
      </c>
    </row>
    <row r="5" spans="1:26" x14ac:dyDescent="0.25">
      <c r="B5" s="130" t="s">
        <v>60</v>
      </c>
      <c r="C5" s="1" t="s">
        <v>21</v>
      </c>
      <c r="D5" s="200">
        <v>-369</v>
      </c>
      <c r="E5" s="1" t="s">
        <v>21</v>
      </c>
      <c r="F5" s="200">
        <v>-346</v>
      </c>
      <c r="G5" s="200"/>
      <c r="H5" s="1" t="s">
        <v>21</v>
      </c>
      <c r="I5" s="200">
        <v>-175</v>
      </c>
      <c r="J5" s="1" t="s">
        <v>21</v>
      </c>
      <c r="K5" s="200">
        <v>-149</v>
      </c>
      <c r="L5" s="200"/>
      <c r="M5" s="1" t="s">
        <v>21</v>
      </c>
      <c r="N5" s="200">
        <v>-210</v>
      </c>
      <c r="O5" s="1" t="s">
        <v>21</v>
      </c>
      <c r="P5" s="200">
        <v>-185</v>
      </c>
      <c r="Q5" s="200"/>
      <c r="R5" s="1" t="s">
        <v>21</v>
      </c>
      <c r="S5" s="200">
        <v>178</v>
      </c>
      <c r="T5" s="1" t="s">
        <v>21</v>
      </c>
      <c r="U5" s="200">
        <v>205</v>
      </c>
      <c r="V5" s="200"/>
      <c r="W5" s="1" t="s">
        <v>21</v>
      </c>
      <c r="X5" s="200">
        <v>-576</v>
      </c>
      <c r="Y5" s="1" t="s">
        <v>21</v>
      </c>
      <c r="Z5" s="200">
        <v>-474</v>
      </c>
    </row>
    <row r="6" spans="1:26" x14ac:dyDescent="0.25">
      <c r="B6" s="123" t="s">
        <v>183</v>
      </c>
      <c r="D6" s="200">
        <v>110</v>
      </c>
      <c r="F6" s="200">
        <v>110</v>
      </c>
      <c r="G6" s="200"/>
      <c r="I6" s="200">
        <v>93</v>
      </c>
      <c r="K6" s="200">
        <v>93</v>
      </c>
      <c r="L6" s="200"/>
      <c r="N6" s="200">
        <v>105</v>
      </c>
      <c r="P6" s="200">
        <v>105</v>
      </c>
      <c r="Q6" s="200"/>
      <c r="S6" s="200">
        <v>125</v>
      </c>
      <c r="U6" s="200">
        <v>125</v>
      </c>
      <c r="V6" s="200"/>
      <c r="X6" s="200">
        <v>433</v>
      </c>
      <c r="Z6" s="200">
        <v>433</v>
      </c>
    </row>
    <row r="7" spans="1:26" x14ac:dyDescent="0.25">
      <c r="B7" s="123" t="s">
        <v>217</v>
      </c>
      <c r="D7" s="200">
        <v>0</v>
      </c>
      <c r="F7" s="200">
        <v>0</v>
      </c>
      <c r="G7" s="200"/>
      <c r="I7" s="200">
        <v>-86</v>
      </c>
      <c r="K7" s="200">
        <v>-86</v>
      </c>
      <c r="L7" s="200"/>
      <c r="N7" s="200">
        <v>-6</v>
      </c>
      <c r="P7" s="200">
        <v>-6</v>
      </c>
      <c r="Q7" s="200"/>
      <c r="S7" s="200">
        <v>0</v>
      </c>
      <c r="U7" s="200">
        <v>0</v>
      </c>
      <c r="V7" s="200"/>
      <c r="X7" s="200">
        <v>-92</v>
      </c>
      <c r="Z7" s="200">
        <v>-92</v>
      </c>
    </row>
    <row r="8" spans="1:26" x14ac:dyDescent="0.25">
      <c r="B8" s="123" t="s">
        <v>218</v>
      </c>
      <c r="D8" s="200">
        <v>0</v>
      </c>
      <c r="F8" s="200">
        <v>0</v>
      </c>
      <c r="G8" s="200"/>
      <c r="I8" s="200">
        <v>95</v>
      </c>
      <c r="K8" s="200">
        <v>95</v>
      </c>
      <c r="L8" s="200"/>
      <c r="N8" s="200">
        <v>0</v>
      </c>
      <c r="P8" s="200">
        <v>0</v>
      </c>
      <c r="Q8" s="200"/>
      <c r="S8" s="200">
        <v>0</v>
      </c>
      <c r="U8" s="200">
        <v>0</v>
      </c>
      <c r="V8" s="200"/>
      <c r="X8" s="200">
        <v>95</v>
      </c>
      <c r="Z8" s="200">
        <v>95</v>
      </c>
    </row>
    <row r="9" spans="1:26" x14ac:dyDescent="0.25">
      <c r="B9" s="123" t="s">
        <v>219</v>
      </c>
      <c r="D9" s="200">
        <v>-139</v>
      </c>
      <c r="F9" s="200">
        <v>-139</v>
      </c>
      <c r="G9" s="200"/>
      <c r="I9" s="200">
        <v>-143</v>
      </c>
      <c r="K9" s="200">
        <v>-143</v>
      </c>
      <c r="L9" s="200"/>
      <c r="N9" s="200">
        <v>-134</v>
      </c>
      <c r="P9" s="200">
        <v>-134</v>
      </c>
      <c r="Q9" s="200"/>
      <c r="S9" s="200">
        <v>-151</v>
      </c>
      <c r="U9" s="200">
        <v>-151</v>
      </c>
      <c r="V9" s="200"/>
      <c r="X9" s="200">
        <v>-567</v>
      </c>
      <c r="Z9" s="200">
        <v>-567</v>
      </c>
    </row>
    <row r="10" spans="1:26" x14ac:dyDescent="0.25">
      <c r="B10" s="123" t="s">
        <v>241</v>
      </c>
      <c r="D10" s="27">
        <v>9</v>
      </c>
      <c r="F10" s="27">
        <v>0</v>
      </c>
      <c r="G10" s="27"/>
      <c r="I10" s="27">
        <v>11</v>
      </c>
      <c r="K10" s="27">
        <v>0</v>
      </c>
      <c r="L10" s="27"/>
      <c r="N10" s="27">
        <v>15</v>
      </c>
      <c r="P10" s="27">
        <v>0</v>
      </c>
      <c r="Q10" s="27"/>
      <c r="S10" s="27">
        <v>13</v>
      </c>
      <c r="U10" s="27">
        <v>0</v>
      </c>
      <c r="V10" s="27"/>
      <c r="X10" s="27">
        <v>48</v>
      </c>
      <c r="Z10" s="27">
        <v>0</v>
      </c>
    </row>
    <row r="11" spans="1:26" x14ac:dyDescent="0.25">
      <c r="B11" s="262" t="s">
        <v>204</v>
      </c>
      <c r="C11" s="202"/>
      <c r="D11" s="200">
        <v>3</v>
      </c>
      <c r="E11" s="202"/>
      <c r="F11" s="200">
        <v>3</v>
      </c>
      <c r="G11" s="200"/>
      <c r="H11" s="202"/>
      <c r="I11" s="200">
        <v>26</v>
      </c>
      <c r="J11" s="202"/>
      <c r="K11" s="200">
        <v>26</v>
      </c>
      <c r="L11" s="200"/>
      <c r="M11" s="202"/>
      <c r="N11" s="200">
        <v>4</v>
      </c>
      <c r="O11" s="202"/>
      <c r="P11" s="200">
        <v>4</v>
      </c>
      <c r="Q11" s="200"/>
      <c r="R11" s="202"/>
      <c r="S11" s="200">
        <v>3</v>
      </c>
      <c r="T11" s="202"/>
      <c r="U11" s="200">
        <v>3</v>
      </c>
      <c r="V11" s="200"/>
      <c r="W11" s="202"/>
      <c r="X11" s="200">
        <v>36</v>
      </c>
      <c r="Y11" s="202"/>
      <c r="Z11" s="200">
        <v>36</v>
      </c>
    </row>
    <row r="12" spans="1:26" x14ac:dyDescent="0.25">
      <c r="B12" s="120" t="s">
        <v>27</v>
      </c>
      <c r="C12" s="24" t="s">
        <v>21</v>
      </c>
      <c r="D12" s="106">
        <v>-386</v>
      </c>
      <c r="E12" s="24" t="s">
        <v>21</v>
      </c>
      <c r="F12" s="106">
        <v>-373</v>
      </c>
      <c r="G12" s="106"/>
      <c r="H12" s="24" t="s">
        <v>21</v>
      </c>
      <c r="I12" s="106">
        <v>-178</v>
      </c>
      <c r="J12" s="24" t="s">
        <v>21</v>
      </c>
      <c r="K12" s="106">
        <v>-163</v>
      </c>
      <c r="L12" s="106"/>
      <c r="M12" s="24" t="s">
        <v>21</v>
      </c>
      <c r="N12" s="106">
        <v>-226</v>
      </c>
      <c r="O12" s="24" t="s">
        <v>21</v>
      </c>
      <c r="P12" s="106">
        <v>-215</v>
      </c>
      <c r="Q12" s="106"/>
      <c r="R12" s="24" t="s">
        <v>21</v>
      </c>
      <c r="S12" s="106">
        <v>167</v>
      </c>
      <c r="T12" s="24" t="s">
        <v>21</v>
      </c>
      <c r="U12" s="106">
        <v>182</v>
      </c>
      <c r="V12" s="106"/>
      <c r="W12" s="24" t="s">
        <v>21</v>
      </c>
      <c r="X12" s="106">
        <v>-623</v>
      </c>
      <c r="Y12" s="24" t="s">
        <v>21</v>
      </c>
      <c r="Z12" s="106">
        <v>-569</v>
      </c>
    </row>
    <row r="13" spans="1:26" x14ac:dyDescent="0.25">
      <c r="B13" s="130" t="s">
        <v>192</v>
      </c>
      <c r="D13" s="235">
        <v>-5.3999999999999999E-2</v>
      </c>
      <c r="F13" s="235">
        <v>-5.0999999999999997E-2</v>
      </c>
      <c r="G13" s="235"/>
      <c r="I13" s="235">
        <v>-2.1999999999999999E-2</v>
      </c>
      <c r="K13" s="235">
        <v>-1.7999999999999999E-2</v>
      </c>
      <c r="L13" s="235"/>
      <c r="N13" s="235">
        <v>-2.5000000000000001E-2</v>
      </c>
      <c r="P13" s="235">
        <v>-2.1999999999999999E-2</v>
      </c>
      <c r="Q13" s="235"/>
      <c r="S13" s="235">
        <v>1.7999999999999999E-2</v>
      </c>
      <c r="U13" s="235">
        <v>0.02</v>
      </c>
      <c r="V13" s="235"/>
      <c r="X13" s="235">
        <v>-1.7000000000000001E-2</v>
      </c>
      <c r="Z13" s="235">
        <v>-1.4E-2</v>
      </c>
    </row>
    <row r="14" spans="1:26" x14ac:dyDescent="0.25">
      <c r="B14" s="206" t="s">
        <v>206</v>
      </c>
      <c r="C14" s="23"/>
      <c r="D14" s="259">
        <v>-5.7000000000000002E-2</v>
      </c>
      <c r="E14" s="23"/>
      <c r="F14" s="204">
        <v>-5.5E-2</v>
      </c>
      <c r="G14" s="204"/>
      <c r="H14" s="23"/>
      <c r="I14" s="204">
        <v>-2.1999999999999999E-2</v>
      </c>
      <c r="J14" s="23"/>
      <c r="K14" s="204">
        <v>-0.02</v>
      </c>
      <c r="L14" s="204"/>
      <c r="M14" s="23"/>
      <c r="N14" s="204">
        <v>-2.7E-2</v>
      </c>
      <c r="O14" s="23"/>
      <c r="P14" s="204">
        <v>-2.5999999999999999E-2</v>
      </c>
      <c r="Q14" s="204"/>
      <c r="R14" s="23"/>
      <c r="S14" s="204">
        <v>1.7000000000000001E-2</v>
      </c>
      <c r="T14" s="23"/>
      <c r="U14" s="204">
        <v>1.7999999999999999E-2</v>
      </c>
      <c r="V14" s="204"/>
      <c r="W14" s="23"/>
      <c r="X14" s="204">
        <v>-1.9E-2</v>
      </c>
      <c r="Y14" s="23"/>
      <c r="Z14" s="204">
        <v>-1.7000000000000001E-2</v>
      </c>
    </row>
    <row r="15" spans="1:26" x14ac:dyDescent="0.25">
      <c r="D15" s="28"/>
      <c r="F15" s="28"/>
      <c r="G15" s="28"/>
      <c r="I15" s="28"/>
      <c r="K15" s="28"/>
      <c r="L15" s="28"/>
      <c r="N15" s="28"/>
      <c r="P15" s="28"/>
      <c r="Q15" s="28"/>
      <c r="S15" s="28"/>
      <c r="U15" s="28"/>
      <c r="V15" s="28"/>
      <c r="X15" s="28"/>
      <c r="Z15" s="28"/>
    </row>
    <row r="16" spans="1:26" x14ac:dyDescent="0.25">
      <c r="B16" s="247" t="s">
        <v>245</v>
      </c>
      <c r="C16" s="1" t="s">
        <v>21</v>
      </c>
      <c r="D16" s="200">
        <v>-50</v>
      </c>
      <c r="F16" s="32"/>
      <c r="G16" s="32"/>
      <c r="H16" s="1" t="s">
        <v>21</v>
      </c>
      <c r="I16" s="200">
        <v>-50</v>
      </c>
      <c r="K16" s="32"/>
      <c r="L16" s="32"/>
      <c r="M16" s="1" t="s">
        <v>21</v>
      </c>
      <c r="N16" s="200">
        <v>-50</v>
      </c>
      <c r="P16" s="32"/>
      <c r="Q16" s="32"/>
      <c r="R16" s="1" t="s">
        <v>21</v>
      </c>
      <c r="S16" s="200">
        <v>-50</v>
      </c>
      <c r="U16" s="32"/>
      <c r="V16" s="32"/>
      <c r="W16" s="1" t="s">
        <v>21</v>
      </c>
      <c r="X16" s="200">
        <v>-200</v>
      </c>
      <c r="Z16" s="28"/>
    </row>
    <row r="17" spans="2:26" x14ac:dyDescent="0.25">
      <c r="B17" s="105" t="s">
        <v>247</v>
      </c>
      <c r="C17" s="24"/>
      <c r="D17" s="215">
        <v>-436</v>
      </c>
      <c r="F17" s="28"/>
      <c r="G17" s="28"/>
      <c r="H17" s="24"/>
      <c r="I17" s="215">
        <v>-228</v>
      </c>
      <c r="K17" s="28"/>
      <c r="L17" s="28"/>
      <c r="M17" s="24"/>
      <c r="N17" s="215">
        <v>-276</v>
      </c>
      <c r="P17" s="28"/>
      <c r="Q17" s="28"/>
      <c r="R17" s="24"/>
      <c r="S17" s="215">
        <v>117</v>
      </c>
      <c r="U17" s="28"/>
      <c r="V17" s="28"/>
      <c r="W17" s="24"/>
      <c r="X17" s="215">
        <v>-823</v>
      </c>
      <c r="Z17" s="28"/>
    </row>
    <row r="18" spans="2:26" x14ac:dyDescent="0.25">
      <c r="B18" s="105" t="s">
        <v>248</v>
      </c>
      <c r="C18" s="24"/>
      <c r="D18" s="204">
        <v>-6.4000000000000001E-2</v>
      </c>
      <c r="F18" s="28"/>
      <c r="G18" s="28"/>
      <c r="H18" s="24"/>
      <c r="I18" s="204">
        <v>-2.8000000000000001E-2</v>
      </c>
      <c r="K18" s="28"/>
      <c r="L18" s="28"/>
      <c r="M18" s="24"/>
      <c r="N18" s="216">
        <v>-3.3000000000000002E-2</v>
      </c>
      <c r="P18" s="28"/>
      <c r="Q18" s="28"/>
      <c r="R18" s="24"/>
      <c r="S18" s="216">
        <v>1.2E-2</v>
      </c>
      <c r="U18" s="28"/>
      <c r="V18" s="28"/>
      <c r="W18" s="24"/>
      <c r="X18" s="216">
        <v>-2.5000000000000001E-2</v>
      </c>
      <c r="Z18" s="28"/>
    </row>
    <row r="19" spans="2:26" x14ac:dyDescent="0.25">
      <c r="D19" s="28"/>
      <c r="F19" s="28"/>
      <c r="G19" s="28"/>
    </row>
    <row r="20" spans="2:26" x14ac:dyDescent="0.25">
      <c r="B20" s="279" t="s">
        <v>194</v>
      </c>
      <c r="C20" s="279"/>
      <c r="D20" s="279"/>
      <c r="E20" s="279"/>
      <c r="F20" s="279"/>
      <c r="G20" s="247"/>
      <c r="H20" s="279"/>
      <c r="I20" s="279"/>
      <c r="K20" s="232"/>
      <c r="L20" s="232"/>
    </row>
    <row r="21" spans="2:26" x14ac:dyDescent="0.25">
      <c r="B21" s="279" t="s">
        <v>220</v>
      </c>
      <c r="C21" s="279"/>
      <c r="D21" s="279"/>
      <c r="E21" s="279"/>
      <c r="F21" s="279"/>
      <c r="G21" s="247"/>
    </row>
    <row r="22" spans="2:26" ht="28.7" customHeight="1" x14ac:dyDescent="0.25">
      <c r="B22" s="279" t="s">
        <v>221</v>
      </c>
      <c r="C22" s="279"/>
      <c r="D22" s="279"/>
      <c r="E22" s="279"/>
      <c r="F22" s="279"/>
      <c r="G22" s="247"/>
      <c r="H22" s="279"/>
      <c r="I22" s="279"/>
      <c r="J22" s="279"/>
      <c r="K22" s="279"/>
      <c r="L22" s="279"/>
      <c r="M22" s="279"/>
      <c r="N22" s="279"/>
      <c r="O22" s="247"/>
    </row>
    <row r="23" spans="2:26" x14ac:dyDescent="0.25">
      <c r="B23" s="279" t="s">
        <v>222</v>
      </c>
      <c r="C23" s="279"/>
      <c r="D23" s="279"/>
      <c r="E23" s="279"/>
      <c r="F23" s="279"/>
      <c r="G23" s="247"/>
    </row>
    <row r="24" spans="2:26" ht="24" customHeight="1" x14ac:dyDescent="0.25">
      <c r="B24" s="279" t="s">
        <v>244</v>
      </c>
      <c r="C24" s="279"/>
      <c r="D24" s="279"/>
      <c r="E24" s="279"/>
      <c r="F24" s="279"/>
      <c r="G24" s="247"/>
      <c r="H24" s="225"/>
      <c r="I24" s="225"/>
      <c r="J24" s="225"/>
      <c r="K24" s="225"/>
      <c r="L24" s="225"/>
      <c r="M24" s="225"/>
      <c r="N24" s="225"/>
      <c r="O24" s="225"/>
      <c r="P24" s="225"/>
      <c r="Q24" s="225"/>
      <c r="R24" s="225"/>
      <c r="S24" s="225"/>
      <c r="T24" s="225"/>
      <c r="U24" s="225"/>
      <c r="V24" s="225"/>
      <c r="W24" s="225"/>
      <c r="X24" s="225"/>
      <c r="Y24" s="225"/>
      <c r="Z24" s="225"/>
    </row>
    <row r="25" spans="2:26" ht="27" customHeight="1" x14ac:dyDescent="0.25">
      <c r="B25" s="279" t="s">
        <v>276</v>
      </c>
      <c r="C25" s="279"/>
      <c r="D25" s="279"/>
      <c r="E25" s="279"/>
      <c r="F25" s="279"/>
      <c r="G25" s="247"/>
      <c r="H25" s="225"/>
      <c r="I25" s="225"/>
      <c r="J25" s="225"/>
      <c r="K25" s="225"/>
      <c r="L25" s="225"/>
      <c r="M25" s="225"/>
      <c r="N25" s="225"/>
      <c r="O25" s="225"/>
      <c r="P25" s="225"/>
      <c r="Q25" s="225"/>
      <c r="R25" s="225"/>
      <c r="S25" s="225"/>
      <c r="T25" s="225"/>
      <c r="U25" s="225"/>
      <c r="V25" s="225"/>
      <c r="W25" s="225"/>
      <c r="X25" s="225"/>
      <c r="Y25" s="225"/>
      <c r="Z25" s="225"/>
    </row>
    <row r="26" spans="2:26" ht="42.6" customHeight="1" x14ac:dyDescent="0.25">
      <c r="B26" s="284" t="s">
        <v>246</v>
      </c>
      <c r="C26" s="285"/>
      <c r="D26" s="285"/>
      <c r="E26" s="285"/>
      <c r="F26" s="285"/>
      <c r="G26" s="261"/>
    </row>
    <row r="27" spans="2:26" x14ac:dyDescent="0.25">
      <c r="B27" s="251"/>
      <c r="C27" s="261"/>
      <c r="D27" s="261"/>
      <c r="E27" s="261"/>
      <c r="F27" s="261"/>
      <c r="G27" s="261"/>
    </row>
    <row r="29" spans="2:26" ht="18" x14ac:dyDescent="0.25">
      <c r="B29" s="22" t="s">
        <v>15</v>
      </c>
    </row>
    <row r="33" s="1" customFormat="1" x14ac:dyDescent="0.25"/>
    <row r="34" s="1" customFormat="1" x14ac:dyDescent="0.25"/>
    <row r="35" s="1" customFormat="1" x14ac:dyDescent="0.25"/>
    <row r="36" s="1" customFormat="1" x14ac:dyDescent="0.25"/>
    <row r="37" s="1" customForma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sheetData>
  <mergeCells count="15">
    <mergeCell ref="B24:F24"/>
    <mergeCell ref="B25:F25"/>
    <mergeCell ref="B26:F26"/>
    <mergeCell ref="B20:F20"/>
    <mergeCell ref="H20:I20"/>
    <mergeCell ref="B21:F21"/>
    <mergeCell ref="B22:F22"/>
    <mergeCell ref="H22:N22"/>
    <mergeCell ref="B23:F23"/>
    <mergeCell ref="W3:Z3"/>
    <mergeCell ref="C2:U2"/>
    <mergeCell ref="C3:F3"/>
    <mergeCell ref="H3:K3"/>
    <mergeCell ref="M3:P3"/>
    <mergeCell ref="R3:U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578F2-E076-415D-9834-814DC50DC444}">
  <sheetPr>
    <pageSetUpPr fitToPage="1"/>
  </sheetPr>
  <dimension ref="A1:X57"/>
  <sheetViews>
    <sheetView showGridLines="0" zoomScaleNormal="100" workbookViewId="0">
      <selection activeCell="C4" sqref="C4:G4"/>
    </sheetView>
  </sheetViews>
  <sheetFormatPr defaultColWidth="9.140625" defaultRowHeight="15" x14ac:dyDescent="0.25"/>
  <cols>
    <col min="1" max="1" width="2.85546875" style="1" customWidth="1"/>
    <col min="2" max="2" width="39.140625" style="1" customWidth="1"/>
    <col min="3" max="3" width="1.5703125" style="1" customWidth="1"/>
    <col min="4" max="4" width="14.42578125" style="1" customWidth="1"/>
    <col min="5" max="6" width="1.5703125" style="1" customWidth="1"/>
    <col min="7" max="7" width="14.42578125" style="1" customWidth="1"/>
    <col min="8" max="8" width="1.5703125" style="1" customWidth="1"/>
    <col min="9" max="9" width="16.5703125" style="1" customWidth="1"/>
    <col min="10" max="10" width="1.5703125" style="1" customWidth="1"/>
    <col min="11" max="11" width="15.140625" style="1" customWidth="1"/>
    <col min="12" max="13" width="1.5703125" style="1" customWidth="1"/>
    <col min="14" max="14" width="14.42578125" style="1" customWidth="1"/>
    <col min="15" max="15" width="1.140625" style="1" customWidth="1"/>
    <col min="16" max="16" width="1.5703125" style="1" customWidth="1"/>
    <col min="17" max="17" width="14.42578125" style="1" customWidth="1"/>
    <col min="18" max="18" width="1.5703125" style="1" customWidth="1"/>
    <col min="19" max="19" width="14.42578125" style="1" customWidth="1"/>
    <col min="20" max="20" width="1.5703125" style="1" customWidth="1"/>
    <col min="21" max="21" width="15.42578125" style="1" customWidth="1"/>
    <col min="22" max="16384" width="9.140625" style="1"/>
  </cols>
  <sheetData>
    <row r="1" spans="1:24" x14ac:dyDescent="0.25">
      <c r="A1" s="1" t="s">
        <v>282</v>
      </c>
    </row>
    <row r="2" spans="1:24" x14ac:dyDescent="0.25">
      <c r="A2" s="1" t="s">
        <v>277</v>
      </c>
    </row>
    <row r="3" spans="1:24" x14ac:dyDescent="0.25">
      <c r="A3" s="178"/>
      <c r="C3" s="276" t="s">
        <v>230</v>
      </c>
      <c r="D3" s="276"/>
      <c r="E3" s="276"/>
      <c r="F3" s="276"/>
      <c r="G3" s="276"/>
      <c r="H3" s="88"/>
      <c r="I3" s="88"/>
      <c r="J3" s="88"/>
      <c r="K3" s="88"/>
      <c r="L3" s="88"/>
      <c r="M3" s="276" t="s">
        <v>230</v>
      </c>
      <c r="N3" s="276"/>
      <c r="O3" s="276"/>
      <c r="P3" s="276"/>
      <c r="Q3" s="276"/>
    </row>
    <row r="4" spans="1:24" ht="17.45" customHeight="1" x14ac:dyDescent="0.25">
      <c r="B4" s="101"/>
      <c r="C4" s="275" t="s">
        <v>229</v>
      </c>
      <c r="D4" s="275"/>
      <c r="E4" s="275"/>
      <c r="F4" s="275"/>
      <c r="G4" s="275"/>
      <c r="H4" s="154"/>
      <c r="I4" s="273" t="s">
        <v>16</v>
      </c>
      <c r="J4" s="154"/>
      <c r="K4" s="273" t="s">
        <v>17</v>
      </c>
      <c r="L4"/>
      <c r="M4" s="275" t="s">
        <v>229</v>
      </c>
      <c r="N4" s="275"/>
      <c r="O4" s="275"/>
      <c r="P4" s="275"/>
      <c r="Q4" s="275"/>
      <c r="R4" s="155"/>
      <c r="S4" s="273" t="s">
        <v>18</v>
      </c>
      <c r="T4"/>
      <c r="U4" s="273" t="s">
        <v>19</v>
      </c>
    </row>
    <row r="5" spans="1:24" x14ac:dyDescent="0.25">
      <c r="B5" s="47" t="s">
        <v>239</v>
      </c>
      <c r="C5" s="156"/>
      <c r="D5" s="192">
        <v>2023</v>
      </c>
      <c r="E5" s="192"/>
      <c r="F5" s="192"/>
      <c r="G5" s="192">
        <v>2022</v>
      </c>
      <c r="H5" s="23"/>
      <c r="I5" s="274"/>
      <c r="J5" s="209"/>
      <c r="K5" s="274"/>
      <c r="L5" s="157"/>
      <c r="M5" s="23"/>
      <c r="N5" s="192">
        <v>2022</v>
      </c>
      <c r="O5" s="192"/>
      <c r="P5" s="23"/>
      <c r="Q5" s="192">
        <v>2021</v>
      </c>
      <c r="R5" s="192"/>
      <c r="S5" s="274"/>
      <c r="T5" s="209"/>
      <c r="U5" s="274"/>
    </row>
    <row r="6" spans="1:24" x14ac:dyDescent="0.25">
      <c r="B6" s="1" t="s">
        <v>20</v>
      </c>
      <c r="C6" s="22" t="s">
        <v>21</v>
      </c>
      <c r="D6" s="158">
        <v>33239</v>
      </c>
      <c r="E6" s="158"/>
      <c r="F6" s="22" t="s">
        <v>21</v>
      </c>
      <c r="G6" s="158">
        <v>29654</v>
      </c>
      <c r="H6" s="158"/>
      <c r="I6" s="159">
        <v>0.12089431442638431</v>
      </c>
      <c r="J6" s="22"/>
      <c r="K6" s="160">
        <v>0.11</v>
      </c>
      <c r="L6" s="158"/>
      <c r="M6" s="22" t="s">
        <v>21</v>
      </c>
      <c r="N6" s="158">
        <v>29654</v>
      </c>
      <c r="O6" s="158"/>
      <c r="P6" s="22" t="s">
        <v>21</v>
      </c>
      <c r="Q6" s="158">
        <v>33006</v>
      </c>
      <c r="R6" s="158"/>
      <c r="S6" s="159">
        <v>-0.10155729261346422</v>
      </c>
      <c r="U6" s="159">
        <v>-0.05</v>
      </c>
      <c r="W6" s="98"/>
      <c r="X6" s="98"/>
    </row>
    <row r="7" spans="1:24" ht="18" x14ac:dyDescent="0.25">
      <c r="B7" s="1" t="s">
        <v>22</v>
      </c>
      <c r="C7" s="22" t="s">
        <v>21</v>
      </c>
      <c r="D7" s="158">
        <v>807</v>
      </c>
      <c r="E7" s="158"/>
      <c r="F7" s="22" t="s">
        <v>21</v>
      </c>
      <c r="G7" s="158">
        <v>-428</v>
      </c>
      <c r="H7" s="161"/>
      <c r="I7" s="162" t="s">
        <v>23</v>
      </c>
      <c r="J7" s="107"/>
      <c r="K7" s="162" t="s">
        <v>23</v>
      </c>
      <c r="L7" s="163"/>
      <c r="M7" s="22" t="s">
        <v>21</v>
      </c>
      <c r="N7" s="158">
        <v>-428</v>
      </c>
      <c r="O7" s="158"/>
      <c r="P7" s="22" t="s">
        <v>21</v>
      </c>
      <c r="Q7" s="158">
        <v>654</v>
      </c>
      <c r="R7" s="158"/>
      <c r="S7" s="162" t="s">
        <v>24</v>
      </c>
      <c r="U7" s="162" t="s">
        <v>24</v>
      </c>
      <c r="W7" s="98"/>
      <c r="X7" s="98"/>
    </row>
    <row r="8" spans="1:24" ht="18" x14ac:dyDescent="0.25">
      <c r="B8" s="25" t="s">
        <v>25</v>
      </c>
      <c r="C8" s="22"/>
      <c r="D8" s="164">
        <v>2.4E-2</v>
      </c>
      <c r="E8" s="158"/>
      <c r="F8" s="22"/>
      <c r="G8" s="165">
        <v>-1.4E-2</v>
      </c>
      <c r="H8" s="161"/>
      <c r="I8" s="190" t="s">
        <v>253</v>
      </c>
      <c r="J8" s="107"/>
      <c r="K8" s="188"/>
      <c r="L8" s="163"/>
      <c r="M8" s="22"/>
      <c r="N8" s="189">
        <v>-1.4E-2</v>
      </c>
      <c r="O8" s="158"/>
      <c r="P8" s="22"/>
      <c r="Q8" s="189">
        <v>0.02</v>
      </c>
      <c r="R8" s="158"/>
      <c r="S8" s="190" t="s">
        <v>26</v>
      </c>
      <c r="U8" s="188"/>
    </row>
    <row r="9" spans="1:24" x14ac:dyDescent="0.25">
      <c r="B9" s="1" t="s">
        <v>27</v>
      </c>
      <c r="C9" s="22" t="s">
        <v>21</v>
      </c>
      <c r="D9" s="158">
        <v>-569</v>
      </c>
      <c r="E9" s="158"/>
      <c r="F9" s="22" t="s">
        <v>21</v>
      </c>
      <c r="G9" s="158">
        <v>-1698</v>
      </c>
      <c r="H9" s="158"/>
      <c r="I9" s="167">
        <f>-(D9-G9)/G9</f>
        <v>0.6648998822143698</v>
      </c>
      <c r="J9" s="22"/>
      <c r="K9" s="163"/>
      <c r="L9" s="163"/>
      <c r="M9" s="22" t="s">
        <v>21</v>
      </c>
      <c r="N9" s="158">
        <v>-1698</v>
      </c>
      <c r="O9" s="158"/>
      <c r="P9" s="22" t="s">
        <v>21</v>
      </c>
      <c r="Q9" s="92">
        <v>-422</v>
      </c>
      <c r="R9" s="92"/>
      <c r="S9" s="168" t="s">
        <v>24</v>
      </c>
      <c r="T9" s="92"/>
      <c r="U9" s="163"/>
      <c r="W9" s="98"/>
      <c r="X9" s="98"/>
    </row>
    <row r="10" spans="1:24" ht="18" x14ac:dyDescent="0.25">
      <c r="B10" s="25" t="s">
        <v>28</v>
      </c>
      <c r="C10" s="22"/>
      <c r="D10" s="165">
        <v>-1.7000000000000001E-2</v>
      </c>
      <c r="E10" s="28"/>
      <c r="F10" s="22"/>
      <c r="G10" s="165">
        <v>-5.7000000000000002E-2</v>
      </c>
      <c r="H10" s="169"/>
      <c r="I10" s="166" t="s">
        <v>237</v>
      </c>
      <c r="J10" s="107"/>
      <c r="K10" s="26"/>
      <c r="L10" s="95"/>
      <c r="M10" s="22"/>
      <c r="N10" s="165">
        <v>-5.7000000000000002E-2</v>
      </c>
      <c r="O10" s="28"/>
      <c r="P10" s="22"/>
      <c r="Q10" s="165">
        <v>-1.2999999999999999E-2</v>
      </c>
      <c r="R10" s="28"/>
      <c r="S10" s="166" t="s">
        <v>29</v>
      </c>
      <c r="U10" s="26"/>
      <c r="V10" s="170"/>
    </row>
    <row r="11" spans="1:24" x14ac:dyDescent="0.25">
      <c r="B11" s="1" t="s">
        <v>208</v>
      </c>
      <c r="C11" s="22" t="s">
        <v>21</v>
      </c>
      <c r="D11" s="158">
        <v>442</v>
      </c>
      <c r="E11" s="158"/>
      <c r="F11" s="22" t="s">
        <v>21</v>
      </c>
      <c r="G11" s="158">
        <v>-627</v>
      </c>
      <c r="H11" s="158"/>
      <c r="I11" s="162" t="s">
        <v>23</v>
      </c>
      <c r="J11" s="22"/>
      <c r="K11" s="163"/>
      <c r="L11" s="163"/>
      <c r="M11" s="22" t="s">
        <v>21</v>
      </c>
      <c r="N11" s="158">
        <v>-627</v>
      </c>
      <c r="O11" s="158"/>
      <c r="P11" s="22" t="s">
        <v>21</v>
      </c>
      <c r="Q11" s="92">
        <f>+'Free Cash Flow'!H8</f>
        <v>-123</v>
      </c>
      <c r="R11" s="92"/>
      <c r="S11" s="162" t="s">
        <v>24</v>
      </c>
      <c r="U11" s="163"/>
      <c r="W11" s="98"/>
      <c r="X11" s="98"/>
    </row>
    <row r="12" spans="1:24" x14ac:dyDescent="0.25">
      <c r="B12" s="1" t="s">
        <v>231</v>
      </c>
      <c r="C12" s="22" t="s">
        <v>21</v>
      </c>
      <c r="D12" s="158">
        <v>115598</v>
      </c>
      <c r="E12" s="158"/>
      <c r="F12" s="22" t="s">
        <v>21</v>
      </c>
      <c r="G12" s="158">
        <v>104899</v>
      </c>
      <c r="H12" s="158"/>
      <c r="I12" s="167">
        <v>0.10199334598041926</v>
      </c>
      <c r="J12" s="22"/>
      <c r="K12" s="163"/>
      <c r="L12" s="163"/>
      <c r="M12" s="22" t="s">
        <v>21</v>
      </c>
      <c r="N12" s="158">
        <v>104899</v>
      </c>
      <c r="O12" s="158"/>
      <c r="P12" s="22" t="s">
        <v>21</v>
      </c>
      <c r="Q12" s="92">
        <v>102694</v>
      </c>
      <c r="R12" s="92"/>
      <c r="S12" s="167">
        <v>2.1471556273979005E-2</v>
      </c>
      <c r="U12" s="163"/>
      <c r="W12" s="98"/>
      <c r="X12" s="98"/>
    </row>
    <row r="13" spans="1:24" x14ac:dyDescent="0.25">
      <c r="B13" s="22"/>
      <c r="C13" s="107"/>
      <c r="D13" s="158"/>
      <c r="E13" s="158"/>
      <c r="F13" s="2"/>
      <c r="G13" s="158"/>
      <c r="H13" s="161"/>
      <c r="I13" s="2"/>
      <c r="J13" s="107"/>
      <c r="K13" s="161"/>
      <c r="L13" s="161"/>
      <c r="N13" s="158"/>
      <c r="O13" s="158"/>
      <c r="Q13" s="92"/>
      <c r="R13" s="92"/>
    </row>
    <row r="14" spans="1:24" x14ac:dyDescent="0.25">
      <c r="B14" s="2" t="s">
        <v>30</v>
      </c>
      <c r="C14" s="22"/>
      <c r="D14" s="158"/>
      <c r="E14" s="158"/>
      <c r="G14" s="158"/>
      <c r="H14" s="171"/>
      <c r="J14" s="22"/>
      <c r="K14" s="171"/>
      <c r="L14" s="171"/>
      <c r="N14" s="158"/>
      <c r="O14" s="158"/>
      <c r="Q14" s="92"/>
      <c r="R14" s="92"/>
    </row>
    <row r="15" spans="1:24" x14ac:dyDescent="0.25">
      <c r="B15" s="1" t="s">
        <v>31</v>
      </c>
      <c r="C15" s="22"/>
      <c r="D15" s="158"/>
      <c r="E15" s="158"/>
      <c r="G15" s="158"/>
      <c r="H15" s="171"/>
      <c r="J15" s="22"/>
      <c r="K15" s="171"/>
      <c r="L15" s="171"/>
      <c r="N15" s="158"/>
      <c r="O15" s="158"/>
      <c r="Q15" s="92"/>
      <c r="R15" s="92"/>
    </row>
    <row r="16" spans="1:24" x14ac:dyDescent="0.25">
      <c r="B16" s="1" t="s">
        <v>32</v>
      </c>
      <c r="C16" s="22" t="s">
        <v>21</v>
      </c>
      <c r="D16" s="158">
        <f>+'Revenue by Segment'!D5</f>
        <v>17436</v>
      </c>
      <c r="E16" s="158"/>
      <c r="F16" s="22" t="s">
        <v>21</v>
      </c>
      <c r="G16" s="158">
        <f>+'Revenue by Segment'!F5</f>
        <v>16124</v>
      </c>
      <c r="H16" s="171"/>
      <c r="I16" s="159">
        <v>8.1369387248821631E-2</v>
      </c>
      <c r="J16" s="171"/>
      <c r="K16" s="172">
        <v>7.0000000000000007E-2</v>
      </c>
      <c r="L16" s="171"/>
      <c r="M16" s="22" t="s">
        <v>21</v>
      </c>
      <c r="N16" s="158">
        <f>+G16</f>
        <v>16124</v>
      </c>
      <c r="O16" s="158"/>
      <c r="P16" s="22" t="s">
        <v>21</v>
      </c>
      <c r="Q16" s="92">
        <f>+'Revenue by Segment'!H5</f>
        <v>16729</v>
      </c>
      <c r="R16" s="92"/>
      <c r="S16" s="159">
        <v>-3.6164743857971186E-2</v>
      </c>
      <c r="U16" s="172">
        <v>0.02</v>
      </c>
      <c r="W16" s="98"/>
      <c r="X16" s="98"/>
    </row>
    <row r="17" spans="2:24" x14ac:dyDescent="0.25">
      <c r="B17" s="1" t="s">
        <v>33</v>
      </c>
      <c r="C17" s="22" t="s">
        <v>21</v>
      </c>
      <c r="D17" s="158">
        <v>1722</v>
      </c>
      <c r="E17" s="158"/>
      <c r="F17" s="22" t="s">
        <v>21</v>
      </c>
      <c r="G17" s="158">
        <v>1655</v>
      </c>
      <c r="H17" s="171"/>
      <c r="I17" s="167">
        <f>(D17-G17)/G17</f>
        <v>4.0483383685800602E-2</v>
      </c>
      <c r="J17" s="22"/>
      <c r="K17" s="172">
        <v>0.05</v>
      </c>
      <c r="L17" s="163"/>
      <c r="M17" s="22" t="s">
        <v>21</v>
      </c>
      <c r="N17" s="158">
        <v>1655</v>
      </c>
      <c r="O17" s="158"/>
      <c r="P17" s="22" t="s">
        <v>21</v>
      </c>
      <c r="Q17" s="92">
        <v>1407</v>
      </c>
      <c r="R17" s="92"/>
      <c r="S17" s="167">
        <f>(N17-Q17)/Q17</f>
        <v>0.17626154939587776</v>
      </c>
      <c r="U17" s="172">
        <v>0.26</v>
      </c>
      <c r="W17" s="98"/>
      <c r="X17" s="98"/>
    </row>
    <row r="18" spans="2:24" x14ac:dyDescent="0.25">
      <c r="B18" s="25" t="s">
        <v>34</v>
      </c>
      <c r="C18" s="22"/>
      <c r="D18" s="164">
        <v>9.8761183757742607E-2</v>
      </c>
      <c r="E18" s="173"/>
      <c r="F18" s="101"/>
      <c r="G18" s="174">
        <v>0.10264202431158521</v>
      </c>
      <c r="H18" s="175"/>
      <c r="I18" s="166" t="s">
        <v>35</v>
      </c>
      <c r="J18" s="101"/>
      <c r="K18" s="176"/>
      <c r="L18" s="176"/>
      <c r="M18" s="101"/>
      <c r="N18" s="174">
        <v>0.10264202431158521</v>
      </c>
      <c r="O18" s="173"/>
      <c r="P18" s="101"/>
      <c r="Q18" s="174">
        <v>8.4105445633331347E-2</v>
      </c>
      <c r="R18" s="177"/>
      <c r="S18" s="166" t="s">
        <v>36</v>
      </c>
      <c r="T18" s="178"/>
      <c r="U18" s="176"/>
    </row>
    <row r="19" spans="2:24" x14ac:dyDescent="0.25">
      <c r="B19" s="1" t="s">
        <v>232</v>
      </c>
      <c r="C19" s="22" t="s">
        <v>21</v>
      </c>
      <c r="D19" s="158">
        <v>72974</v>
      </c>
      <c r="E19" s="158"/>
      <c r="F19" s="22" t="s">
        <v>21</v>
      </c>
      <c r="G19" s="158">
        <v>70934</v>
      </c>
      <c r="H19" s="158"/>
      <c r="I19" s="167">
        <v>2.8759128203682295E-2</v>
      </c>
      <c r="J19" s="22"/>
      <c r="K19" s="163"/>
      <c r="L19" s="163"/>
      <c r="M19" s="22" t="s">
        <v>21</v>
      </c>
      <c r="N19" s="158">
        <v>70934</v>
      </c>
      <c r="O19" s="158"/>
      <c r="P19" s="22" t="s">
        <v>21</v>
      </c>
      <c r="Q19" s="92">
        <v>69992</v>
      </c>
      <c r="R19" s="92"/>
      <c r="S19" s="167">
        <v>1.3458680992113385E-2</v>
      </c>
      <c r="U19" s="163"/>
    </row>
    <row r="20" spans="2:24" x14ac:dyDescent="0.25">
      <c r="C20" s="22"/>
      <c r="D20" s="158"/>
      <c r="E20" s="158"/>
      <c r="F20" s="22"/>
      <c r="G20" s="158"/>
      <c r="H20" s="171"/>
      <c r="I20" s="170"/>
      <c r="J20" s="22"/>
      <c r="K20" s="171"/>
      <c r="L20" s="171"/>
      <c r="M20" s="22"/>
      <c r="N20" s="158"/>
      <c r="O20" s="158"/>
      <c r="P20" s="22"/>
      <c r="Q20" s="92"/>
      <c r="R20" s="92"/>
      <c r="S20" s="170"/>
    </row>
    <row r="21" spans="2:24" x14ac:dyDescent="0.25">
      <c r="B21" s="1" t="s">
        <v>37</v>
      </c>
      <c r="C21" s="136"/>
      <c r="D21" s="158"/>
      <c r="E21" s="158"/>
      <c r="F21" s="179"/>
      <c r="G21" s="158"/>
      <c r="H21" s="161"/>
      <c r="I21" s="179"/>
      <c r="J21" s="136"/>
      <c r="K21" s="161"/>
      <c r="L21" s="161"/>
      <c r="N21" s="158"/>
      <c r="O21" s="158"/>
      <c r="Q21" s="92"/>
      <c r="R21" s="92"/>
    </row>
    <row r="22" spans="2:24" x14ac:dyDescent="0.25">
      <c r="B22" s="1" t="s">
        <v>32</v>
      </c>
      <c r="C22" s="22" t="s">
        <v>21</v>
      </c>
      <c r="D22" s="158">
        <f>+'Revenue by Segment'!D6</f>
        <v>9826</v>
      </c>
      <c r="E22" s="158"/>
      <c r="F22" s="22" t="s">
        <v>21</v>
      </c>
      <c r="G22" s="158">
        <f>+'Revenue by Segment'!F6</f>
        <v>8905</v>
      </c>
      <c r="H22" s="171"/>
      <c r="I22" s="159">
        <v>0.1034250421111735</v>
      </c>
      <c r="J22" s="171"/>
      <c r="K22" s="172">
        <v>0.11</v>
      </c>
      <c r="L22" s="171"/>
      <c r="M22" s="22" t="s">
        <v>21</v>
      </c>
      <c r="N22" s="158">
        <f>+G22</f>
        <v>8905</v>
      </c>
      <c r="O22" s="158"/>
      <c r="P22" s="22" t="s">
        <v>21</v>
      </c>
      <c r="Q22" s="92">
        <f>+'Revenue by Segment'!H6</f>
        <v>11539</v>
      </c>
      <c r="R22" s="92"/>
      <c r="S22" s="159">
        <v>-0.22826934743045324</v>
      </c>
      <c r="U22" s="159">
        <v>-0.19</v>
      </c>
      <c r="W22" s="98"/>
      <c r="X22" s="98"/>
    </row>
    <row r="23" spans="2:24" x14ac:dyDescent="0.25">
      <c r="B23" s="1" t="s">
        <v>33</v>
      </c>
      <c r="C23" s="22" t="s">
        <v>21</v>
      </c>
      <c r="D23" s="158">
        <v>-1033</v>
      </c>
      <c r="E23" s="158"/>
      <c r="F23" s="22" t="s">
        <v>21</v>
      </c>
      <c r="G23" s="158">
        <v>-1710</v>
      </c>
      <c r="H23" s="171"/>
      <c r="I23" s="167">
        <f>-(D23-G23)/G23</f>
        <v>0.39590643274853798</v>
      </c>
      <c r="J23" s="171"/>
      <c r="K23" s="172">
        <v>0.49</v>
      </c>
      <c r="L23" s="163"/>
      <c r="M23" s="22" t="s">
        <v>21</v>
      </c>
      <c r="N23" s="158">
        <v>-1710</v>
      </c>
      <c r="O23" s="158"/>
      <c r="P23" s="22" t="s">
        <v>21</v>
      </c>
      <c r="Q23" s="92">
        <v>176</v>
      </c>
      <c r="R23" s="92"/>
      <c r="S23" s="180" t="s">
        <v>24</v>
      </c>
      <c r="U23" s="180" t="s">
        <v>24</v>
      </c>
      <c r="W23" s="98"/>
      <c r="X23" s="98"/>
    </row>
    <row r="24" spans="2:24" x14ac:dyDescent="0.25">
      <c r="B24" s="25" t="s">
        <v>34</v>
      </c>
      <c r="C24" s="137"/>
      <c r="D24" s="165">
        <f>D23/D22</f>
        <v>-0.10512924893140647</v>
      </c>
      <c r="E24" s="173"/>
      <c r="F24" s="101"/>
      <c r="G24" s="165">
        <f>G23/G22</f>
        <v>-0.19202695115103874</v>
      </c>
      <c r="H24" s="175"/>
      <c r="I24" s="166" t="s">
        <v>38</v>
      </c>
      <c r="J24" s="181"/>
      <c r="K24" s="176"/>
      <c r="L24" s="176"/>
      <c r="M24" s="178"/>
      <c r="N24" s="165">
        <f>N23/N22</f>
        <v>-0.19202695115103874</v>
      </c>
      <c r="O24" s="165"/>
      <c r="P24" s="165"/>
      <c r="Q24" s="165">
        <f>Q23/Q22</f>
        <v>1.5252621544327931E-2</v>
      </c>
      <c r="R24" s="177"/>
      <c r="S24" s="166" t="s">
        <v>39</v>
      </c>
      <c r="T24" s="178"/>
      <c r="U24" s="176"/>
    </row>
    <row r="25" spans="2:24" x14ac:dyDescent="0.25">
      <c r="B25" s="1" t="s">
        <v>232</v>
      </c>
      <c r="C25" s="22" t="s">
        <v>21</v>
      </c>
      <c r="D25" s="158">
        <v>26949</v>
      </c>
      <c r="E25" s="158"/>
      <c r="F25" s="22" t="s">
        <v>21</v>
      </c>
      <c r="G25" s="158">
        <v>25625</v>
      </c>
      <c r="H25" s="158"/>
      <c r="I25" s="167">
        <v>5.1668292682926831E-2</v>
      </c>
      <c r="J25" s="22"/>
      <c r="K25" s="163"/>
      <c r="L25" s="163"/>
      <c r="M25" s="22" t="s">
        <v>21</v>
      </c>
      <c r="N25" s="158">
        <v>25625</v>
      </c>
      <c r="O25" s="158"/>
      <c r="P25" s="22" t="s">
        <v>21</v>
      </c>
      <c r="Q25" s="92">
        <v>25837</v>
      </c>
      <c r="R25" s="92"/>
      <c r="S25" s="167">
        <v>-8.2052869915237841E-3</v>
      </c>
      <c r="U25" s="163"/>
    </row>
    <row r="26" spans="2:24" x14ac:dyDescent="0.25">
      <c r="C26" s="136"/>
      <c r="D26" s="158"/>
      <c r="E26" s="158"/>
      <c r="F26" s="179"/>
      <c r="G26" s="158"/>
      <c r="H26" s="161"/>
      <c r="I26" s="182"/>
      <c r="J26" s="136"/>
      <c r="K26" s="161"/>
      <c r="L26" s="161"/>
      <c r="M26" s="147"/>
      <c r="N26" s="158"/>
      <c r="O26" s="158"/>
      <c r="Q26" s="92"/>
      <c r="R26" s="92"/>
      <c r="S26" s="183"/>
    </row>
    <row r="27" spans="2:24" ht="14.85" customHeight="1" x14ac:dyDescent="0.25">
      <c r="B27" s="1" t="s">
        <v>40</v>
      </c>
      <c r="D27" s="158"/>
      <c r="E27" s="158"/>
      <c r="G27" s="158"/>
      <c r="N27" s="158"/>
      <c r="O27" s="158"/>
      <c r="Q27" s="92"/>
      <c r="R27" s="92"/>
    </row>
    <row r="28" spans="2:24" ht="14.85" customHeight="1" x14ac:dyDescent="0.25">
      <c r="B28" s="1" t="s">
        <v>32</v>
      </c>
      <c r="C28" s="22" t="s">
        <v>21</v>
      </c>
      <c r="D28" s="158">
        <v>6378</v>
      </c>
      <c r="E28" s="158"/>
      <c r="F28" s="22" t="s">
        <v>21</v>
      </c>
      <c r="G28" s="158">
        <v>5076</v>
      </c>
      <c r="H28" s="171"/>
      <c r="I28" s="159">
        <v>0.25650118203309691</v>
      </c>
      <c r="J28" s="171"/>
      <c r="K28" s="172">
        <v>0.25</v>
      </c>
      <c r="L28" s="171"/>
      <c r="M28" s="22" t="s">
        <v>21</v>
      </c>
      <c r="N28" s="158">
        <f>+G28</f>
        <v>5076</v>
      </c>
      <c r="O28" s="158"/>
      <c r="P28" s="22" t="s">
        <v>21</v>
      </c>
      <c r="Q28" s="92">
        <v>5292</v>
      </c>
      <c r="R28" s="92"/>
      <c r="S28" s="159">
        <v>-4.0816326530612242E-2</v>
      </c>
      <c r="U28" s="172">
        <v>0.02</v>
      </c>
      <c r="W28" s="98"/>
      <c r="X28" s="98"/>
    </row>
    <row r="29" spans="2:24" ht="14.85" customHeight="1" x14ac:dyDescent="0.25">
      <c r="B29" s="1" t="s">
        <v>33</v>
      </c>
      <c r="C29" s="22" t="s">
        <v>21</v>
      </c>
      <c r="D29" s="158">
        <v>234</v>
      </c>
      <c r="E29" s="158"/>
      <c r="F29" s="22" t="s">
        <v>21</v>
      </c>
      <c r="G29" s="158">
        <v>-164</v>
      </c>
      <c r="H29" s="171"/>
      <c r="I29" s="162" t="s">
        <v>23</v>
      </c>
      <c r="J29" s="171"/>
      <c r="K29" s="162" t="s">
        <v>23</v>
      </c>
      <c r="L29" s="163"/>
      <c r="M29" s="22" t="s">
        <v>21</v>
      </c>
      <c r="N29" s="158">
        <v>-164</v>
      </c>
      <c r="O29" s="158"/>
      <c r="P29" s="22" t="s">
        <v>21</v>
      </c>
      <c r="Q29" s="92">
        <v>-461</v>
      </c>
      <c r="R29" s="92"/>
      <c r="S29" s="167">
        <f>-(N29-Q29)/Q29</f>
        <v>0.64425162689804771</v>
      </c>
      <c r="U29" s="167">
        <v>0.8</v>
      </c>
      <c r="W29" s="98"/>
      <c r="X29" s="98"/>
    </row>
    <row r="30" spans="2:24" ht="14.85" customHeight="1" x14ac:dyDescent="0.25">
      <c r="B30" s="25" t="s">
        <v>34</v>
      </c>
      <c r="D30" s="165">
        <f>D29/D28</f>
        <v>3.6688617121354655E-2</v>
      </c>
      <c r="E30" s="184"/>
      <c r="F30" s="101"/>
      <c r="G30" s="165">
        <f>G29/G28</f>
        <v>-3.2308904649330179E-2</v>
      </c>
      <c r="H30" s="177"/>
      <c r="I30" s="166" t="s">
        <v>41</v>
      </c>
      <c r="J30" s="178"/>
      <c r="K30" s="176"/>
      <c r="L30" s="176"/>
      <c r="M30" s="178"/>
      <c r="N30" s="165">
        <f>N29/N28</f>
        <v>-3.2308904649330179E-2</v>
      </c>
      <c r="O30" s="173"/>
      <c r="P30" s="101"/>
      <c r="Q30" s="165">
        <f>Q29/Q28</f>
        <v>-8.7112622826908542E-2</v>
      </c>
      <c r="R30" s="177"/>
      <c r="S30" s="166" t="s">
        <v>42</v>
      </c>
      <c r="T30" s="178"/>
      <c r="U30" s="176"/>
    </row>
    <row r="31" spans="2:24" ht="14.85" customHeight="1" x14ac:dyDescent="0.25">
      <c r="B31" s="1" t="s">
        <v>232</v>
      </c>
      <c r="C31" s="22" t="s">
        <v>21</v>
      </c>
      <c r="D31" s="158">
        <v>16342</v>
      </c>
      <c r="E31" s="158"/>
      <c r="F31" s="22" t="s">
        <v>21</v>
      </c>
      <c r="G31" s="158">
        <v>8971</v>
      </c>
      <c r="H31" s="158"/>
      <c r="I31" s="167">
        <v>0.82164753093300635</v>
      </c>
      <c r="J31" s="22"/>
      <c r="K31" s="163"/>
      <c r="L31" s="163"/>
      <c r="M31" s="22" t="s">
        <v>21</v>
      </c>
      <c r="N31" s="158">
        <v>8971</v>
      </c>
      <c r="O31" s="158"/>
      <c r="P31" s="22" t="s">
        <v>21</v>
      </c>
      <c r="Q31" s="92">
        <v>7488</v>
      </c>
      <c r="R31" s="92"/>
      <c r="S31" s="167">
        <v>0.19805021367521367</v>
      </c>
      <c r="U31" s="163"/>
    </row>
    <row r="32" spans="2:24" ht="14.85" customHeight="1" x14ac:dyDescent="0.25">
      <c r="D32" s="158"/>
      <c r="E32" s="158"/>
      <c r="G32" s="158"/>
      <c r="I32" s="183"/>
      <c r="N32" s="158"/>
      <c r="O32" s="158"/>
      <c r="Q32" s="92"/>
      <c r="R32" s="92"/>
      <c r="S32" s="183"/>
    </row>
    <row r="33" spans="2:24" ht="14.85" customHeight="1" x14ac:dyDescent="0.25">
      <c r="B33" s="2" t="s">
        <v>227</v>
      </c>
      <c r="D33" s="158"/>
      <c r="E33" s="158"/>
      <c r="G33" s="158"/>
      <c r="N33" s="158"/>
      <c r="O33" s="158"/>
      <c r="Q33" s="92"/>
      <c r="R33" s="92"/>
    </row>
    <row r="34" spans="2:24" ht="14.85" customHeight="1" x14ac:dyDescent="0.25">
      <c r="B34" s="1" t="s">
        <v>43</v>
      </c>
      <c r="C34" s="22" t="s">
        <v>21</v>
      </c>
      <c r="D34" s="158">
        <v>18258</v>
      </c>
      <c r="E34" s="158"/>
      <c r="F34" s="22" t="s">
        <v>21</v>
      </c>
      <c r="G34" s="158">
        <v>15819</v>
      </c>
      <c r="I34" s="159">
        <v>0.1541816802579177</v>
      </c>
      <c r="K34" s="159">
        <v>0.15</v>
      </c>
      <c r="L34" s="163"/>
      <c r="M34" s="22" t="s">
        <v>21</v>
      </c>
      <c r="N34" s="158">
        <f>+G34</f>
        <v>15819</v>
      </c>
      <c r="O34" s="158"/>
      <c r="P34" s="22" t="s">
        <v>21</v>
      </c>
      <c r="Q34" s="92">
        <v>18831</v>
      </c>
      <c r="R34" s="92"/>
      <c r="S34" s="159">
        <v>-0.15994902023259519</v>
      </c>
      <c r="U34" s="159">
        <v>-0.12</v>
      </c>
      <c r="W34" s="98"/>
      <c r="X34" s="98"/>
    </row>
    <row r="35" spans="2:24" ht="14.85" customHeight="1" x14ac:dyDescent="0.25">
      <c r="B35" s="1" t="s">
        <v>44</v>
      </c>
      <c r="C35" s="108"/>
      <c r="D35" s="158">
        <v>14981</v>
      </c>
      <c r="E35" s="158"/>
      <c r="F35" s="108"/>
      <c r="G35" s="158">
        <v>13835</v>
      </c>
      <c r="I35" s="159">
        <v>8.2833393567040114E-2</v>
      </c>
      <c r="K35" s="159">
        <v>8.2833393567040114E-2</v>
      </c>
      <c r="L35" s="159"/>
      <c r="M35" s="22"/>
      <c r="N35" s="158">
        <f>+G35</f>
        <v>13835</v>
      </c>
      <c r="O35" s="158"/>
      <c r="P35" s="22"/>
      <c r="Q35" s="92">
        <v>14175</v>
      </c>
      <c r="R35" s="92"/>
      <c r="S35" s="159">
        <v>-2.398589065255732E-2</v>
      </c>
      <c r="U35" s="159">
        <v>0.04</v>
      </c>
      <c r="W35" s="98"/>
      <c r="X35" s="98"/>
    </row>
    <row r="36" spans="2:24" ht="14.85" customHeight="1" x14ac:dyDescent="0.25">
      <c r="B36" s="210" t="s">
        <v>20</v>
      </c>
      <c r="C36" s="105" t="s">
        <v>21</v>
      </c>
      <c r="D36" s="211">
        <v>33239</v>
      </c>
      <c r="E36" s="211"/>
      <c r="F36" s="105" t="s">
        <v>21</v>
      </c>
      <c r="G36" s="211">
        <v>29654</v>
      </c>
      <c r="H36" s="58"/>
      <c r="I36" s="212">
        <v>0.12089431442638431</v>
      </c>
      <c r="J36" s="58"/>
      <c r="K36" s="213">
        <v>0.11</v>
      </c>
      <c r="L36" s="214"/>
      <c r="M36" s="105" t="s">
        <v>21</v>
      </c>
      <c r="N36" s="131">
        <f>+N35+N34</f>
        <v>29654</v>
      </c>
      <c r="O36" s="105"/>
      <c r="P36" s="105" t="s">
        <v>21</v>
      </c>
      <c r="Q36" s="131">
        <v>33006</v>
      </c>
      <c r="R36" s="105"/>
      <c r="S36" s="212">
        <v>-0.10155729261346422</v>
      </c>
      <c r="T36" s="58"/>
      <c r="U36" s="212">
        <v>-0.05</v>
      </c>
      <c r="W36" s="98"/>
      <c r="X36" s="98"/>
    </row>
    <row r="37" spans="2:24" ht="14.85" customHeight="1" x14ac:dyDescent="0.25">
      <c r="D37" s="158"/>
      <c r="E37" s="158"/>
      <c r="G37" s="158"/>
    </row>
    <row r="39" spans="2:24" ht="18" x14ac:dyDescent="0.25">
      <c r="B39" s="22" t="s">
        <v>15</v>
      </c>
    </row>
    <row r="45" spans="2:24" x14ac:dyDescent="0.25">
      <c r="D45" s="32"/>
      <c r="E45" s="32"/>
      <c r="F45" s="32"/>
      <c r="G45" s="32"/>
      <c r="I45" s="158"/>
    </row>
    <row r="46" spans="2:24" x14ac:dyDescent="0.25">
      <c r="D46" s="32"/>
      <c r="E46" s="32"/>
      <c r="F46" s="32"/>
      <c r="G46" s="32"/>
      <c r="I46" s="158"/>
    </row>
    <row r="54" spans="2:10" x14ac:dyDescent="0.25">
      <c r="B54" s="217"/>
      <c r="C54" s="218"/>
      <c r="D54" s="219"/>
      <c r="E54" s="220"/>
      <c r="F54" s="218"/>
      <c r="G54" s="219"/>
      <c r="H54" s="218"/>
      <c r="I54" s="219"/>
      <c r="J54" s="220"/>
    </row>
    <row r="55" spans="2:10" x14ac:dyDescent="0.25">
      <c r="B55" s="221"/>
      <c r="C55" s="222"/>
      <c r="D55" s="112"/>
      <c r="E55" s="220"/>
      <c r="F55" s="222"/>
      <c r="G55" s="112"/>
      <c r="H55" s="222"/>
      <c r="I55" s="112"/>
      <c r="J55" s="220"/>
    </row>
    <row r="56" spans="2:10" x14ac:dyDescent="0.25">
      <c r="B56" s="221"/>
      <c r="C56" s="218"/>
      <c r="D56" s="72"/>
      <c r="E56" s="220"/>
      <c r="F56" s="218"/>
      <c r="G56" s="72"/>
      <c r="H56" s="218"/>
      <c r="I56" s="72"/>
      <c r="J56" s="220"/>
    </row>
    <row r="57" spans="2:10" x14ac:dyDescent="0.25">
      <c r="B57" s="223"/>
      <c r="C57" s="205"/>
      <c r="D57" s="113"/>
      <c r="E57" s="113"/>
      <c r="F57" s="205"/>
      <c r="G57" s="113"/>
      <c r="H57" s="205"/>
      <c r="I57" s="113"/>
      <c r="J57" s="220"/>
    </row>
  </sheetData>
  <mergeCells count="8">
    <mergeCell ref="S4:S5"/>
    <mergeCell ref="U4:U5"/>
    <mergeCell ref="C4:G4"/>
    <mergeCell ref="M4:Q4"/>
    <mergeCell ref="C3:G3"/>
    <mergeCell ref="M3:Q3"/>
    <mergeCell ref="I4:I5"/>
    <mergeCell ref="K4:K5"/>
  </mergeCells>
  <pageMargins left="0.7" right="0.7" top="0.75" bottom="0.75" header="0.3" footer="0.3"/>
  <pageSetup scale="4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2D658-82E6-4D90-B4C3-95DE9570F42B}">
  <sheetPr>
    <pageSetUpPr fitToPage="1"/>
  </sheetPr>
  <dimension ref="A1:J30"/>
  <sheetViews>
    <sheetView showGridLines="0" workbookViewId="0">
      <selection activeCell="B11" sqref="B11:H11"/>
    </sheetView>
  </sheetViews>
  <sheetFormatPr defaultColWidth="8.85546875" defaultRowHeight="15" x14ac:dyDescent="0.25"/>
  <cols>
    <col min="1" max="1" width="2.85546875" style="1" customWidth="1"/>
    <col min="2" max="2" width="76" style="1" customWidth="1"/>
    <col min="3" max="3" width="2" style="1" customWidth="1"/>
    <col min="4" max="4" width="13.5703125" style="1" customWidth="1"/>
    <col min="5" max="5" width="2.140625" style="1" customWidth="1"/>
    <col min="6" max="6" width="13.5703125" style="1" customWidth="1"/>
    <col min="7" max="7" width="2.140625" style="1" customWidth="1"/>
    <col min="8" max="8" width="13.5703125" style="1" customWidth="1"/>
    <col min="9" max="16384" width="8.85546875" style="1"/>
  </cols>
  <sheetData>
    <row r="1" spans="1:10" x14ac:dyDescent="0.25">
      <c r="A1" s="1" t="s">
        <v>282</v>
      </c>
    </row>
    <row r="2" spans="1:10" x14ac:dyDescent="0.25">
      <c r="B2" s="22"/>
      <c r="C2" s="22"/>
      <c r="D2" s="115"/>
      <c r="E2" s="115"/>
      <c r="F2" s="115"/>
    </row>
    <row r="3" spans="1:10" x14ac:dyDescent="0.25">
      <c r="B3" s="107" t="s">
        <v>208</v>
      </c>
      <c r="C3" s="22"/>
      <c r="D3" s="115"/>
      <c r="E3" s="115"/>
      <c r="F3" s="115"/>
    </row>
    <row r="4" spans="1:10" x14ac:dyDescent="0.25">
      <c r="B4" s="35" t="s">
        <v>96</v>
      </c>
      <c r="C4" s="35"/>
      <c r="D4" s="103" t="s">
        <v>209</v>
      </c>
      <c r="E4" s="104"/>
      <c r="F4" s="103">
        <v>2022</v>
      </c>
      <c r="G4" s="103"/>
      <c r="H4" s="103">
        <v>2021</v>
      </c>
    </row>
    <row r="5" spans="1:10" x14ac:dyDescent="0.25">
      <c r="B5" s="22" t="s">
        <v>112</v>
      </c>
      <c r="C5" s="22" t="s">
        <v>21</v>
      </c>
      <c r="D5" s="108">
        <v>1186</v>
      </c>
      <c r="E5" s="22" t="s">
        <v>21</v>
      </c>
      <c r="F5" s="108">
        <v>-114</v>
      </c>
      <c r="G5" s="22" t="s">
        <v>21</v>
      </c>
      <c r="H5" s="110">
        <v>-1660</v>
      </c>
      <c r="J5" s="110"/>
    </row>
    <row r="6" spans="1:10" x14ac:dyDescent="0.25">
      <c r="B6" s="22" t="s">
        <v>210</v>
      </c>
      <c r="C6" s="22"/>
      <c r="D6" s="108">
        <v>-744</v>
      </c>
      <c r="E6" s="22"/>
      <c r="F6" s="108">
        <v>-513</v>
      </c>
      <c r="G6" s="22"/>
      <c r="H6" s="110">
        <v>-577</v>
      </c>
    </row>
    <row r="7" spans="1:10" x14ac:dyDescent="0.25">
      <c r="B7" s="22" t="s">
        <v>211</v>
      </c>
      <c r="C7" s="22"/>
      <c r="D7" s="108">
        <v>0</v>
      </c>
      <c r="E7" s="22"/>
      <c r="F7" s="108">
        <v>0</v>
      </c>
      <c r="G7" s="22"/>
      <c r="H7" s="110">
        <v>-2114</v>
      </c>
    </row>
    <row r="8" spans="1:10" x14ac:dyDescent="0.25">
      <c r="B8" s="105" t="s">
        <v>208</v>
      </c>
      <c r="C8" s="105" t="s">
        <v>21</v>
      </c>
      <c r="D8" s="106">
        <v>442</v>
      </c>
      <c r="E8" s="105" t="s">
        <v>21</v>
      </c>
      <c r="F8" s="106">
        <v>-627</v>
      </c>
      <c r="G8" s="105" t="s">
        <v>21</v>
      </c>
      <c r="H8" s="187">
        <v>-123</v>
      </c>
    </row>
    <row r="9" spans="1:10" x14ac:dyDescent="0.25">
      <c r="B9" s="22"/>
      <c r="C9" s="22"/>
      <c r="D9" s="108"/>
      <c r="E9" s="108"/>
      <c r="F9" s="108"/>
    </row>
    <row r="10" spans="1:10" ht="44.45" customHeight="1" x14ac:dyDescent="0.25">
      <c r="B10" s="286" t="s">
        <v>258</v>
      </c>
      <c r="C10" s="287"/>
      <c r="D10" s="287"/>
      <c r="E10" s="287"/>
      <c r="F10" s="287"/>
      <c r="G10" s="287"/>
      <c r="H10" s="287"/>
    </row>
    <row r="11" spans="1:10" ht="43.35" customHeight="1" x14ac:dyDescent="0.25">
      <c r="B11" s="286" t="s">
        <v>212</v>
      </c>
      <c r="C11" s="287"/>
      <c r="D11" s="287"/>
      <c r="E11" s="287"/>
      <c r="F11" s="287"/>
      <c r="G11" s="287"/>
      <c r="H11" s="287"/>
    </row>
    <row r="12" spans="1:10" x14ac:dyDescent="0.25">
      <c r="B12" s="22"/>
      <c r="C12" s="22"/>
      <c r="D12" s="112"/>
      <c r="E12" s="112"/>
      <c r="F12" s="112"/>
    </row>
    <row r="13" spans="1:10" x14ac:dyDescent="0.25">
      <c r="B13" s="22"/>
      <c r="C13" s="22"/>
      <c r="D13" s="112"/>
      <c r="E13" s="112"/>
      <c r="F13" s="112"/>
    </row>
    <row r="14" spans="1:10" ht="18" x14ac:dyDescent="0.25">
      <c r="B14" s="22" t="s">
        <v>15</v>
      </c>
      <c r="C14" s="22"/>
      <c r="D14" s="112"/>
      <c r="E14" s="112"/>
      <c r="F14" s="112"/>
    </row>
    <row r="15" spans="1:10" x14ac:dyDescent="0.25">
      <c r="B15" s="22"/>
      <c r="C15" s="22"/>
      <c r="D15" s="112"/>
      <c r="E15" s="112"/>
      <c r="F15" s="112"/>
    </row>
    <row r="16" spans="1:10" x14ac:dyDescent="0.25">
      <c r="B16" s="22"/>
      <c r="C16" s="22"/>
      <c r="D16" s="112"/>
      <c r="E16" s="112"/>
      <c r="F16" s="112"/>
    </row>
    <row r="17" spans="2:6" x14ac:dyDescent="0.25">
      <c r="B17" s="107"/>
      <c r="C17" s="107"/>
      <c r="D17" s="113"/>
      <c r="E17" s="113"/>
      <c r="F17" s="113"/>
    </row>
    <row r="18" spans="2:6" x14ac:dyDescent="0.25">
      <c r="B18" s="22"/>
      <c r="C18" s="22"/>
      <c r="D18" s="112"/>
      <c r="E18" s="112"/>
      <c r="F18" s="112"/>
    </row>
    <row r="19" spans="2:6" x14ac:dyDescent="0.25">
      <c r="B19" s="22"/>
      <c r="C19" s="22"/>
      <c r="D19" s="112"/>
      <c r="E19" s="112"/>
      <c r="F19" s="112"/>
    </row>
    <row r="20" spans="2:6" x14ac:dyDescent="0.25">
      <c r="B20" s="22"/>
      <c r="C20" s="22"/>
      <c r="D20" s="112"/>
      <c r="E20" s="112"/>
      <c r="F20" s="112"/>
    </row>
    <row r="21" spans="2:6" x14ac:dyDescent="0.25">
      <c r="B21" s="107"/>
      <c r="C21" s="107"/>
      <c r="D21" s="113"/>
      <c r="E21" s="113"/>
      <c r="F21" s="113"/>
    </row>
    <row r="22" spans="2:6" x14ac:dyDescent="0.25">
      <c r="B22" s="22"/>
      <c r="C22" s="22"/>
      <c r="D22" s="112"/>
      <c r="E22" s="112"/>
      <c r="F22" s="112"/>
    </row>
    <row r="23" spans="2:6" x14ac:dyDescent="0.25">
      <c r="B23" s="22"/>
      <c r="C23" s="22"/>
      <c r="D23" s="112"/>
      <c r="E23" s="112"/>
      <c r="F23" s="112"/>
    </row>
    <row r="24" spans="2:6" x14ac:dyDescent="0.25">
      <c r="B24" s="22"/>
      <c r="C24" s="22"/>
      <c r="D24" s="112"/>
      <c r="E24" s="112"/>
      <c r="F24" s="112"/>
    </row>
    <row r="25" spans="2:6" x14ac:dyDescent="0.25">
      <c r="B25" s="107"/>
      <c r="C25" s="107"/>
      <c r="D25" s="113"/>
      <c r="E25" s="113"/>
      <c r="F25" s="113"/>
    </row>
    <row r="26" spans="2:6" x14ac:dyDescent="0.25">
      <c r="B26" s="22"/>
      <c r="C26" s="22"/>
      <c r="D26" s="112"/>
      <c r="E26" s="112"/>
      <c r="F26" s="112"/>
    </row>
    <row r="27" spans="2:6" x14ac:dyDescent="0.25">
      <c r="B27" s="107"/>
      <c r="C27" s="107"/>
      <c r="D27" s="113"/>
      <c r="E27" s="113"/>
      <c r="F27" s="113"/>
    </row>
    <row r="28" spans="2:6" x14ac:dyDescent="0.25">
      <c r="B28" s="107"/>
      <c r="C28" s="107"/>
      <c r="D28" s="114"/>
      <c r="E28" s="114"/>
      <c r="F28" s="114"/>
    </row>
    <row r="29" spans="2:6" x14ac:dyDescent="0.25">
      <c r="B29" s="22"/>
      <c r="C29" s="22"/>
      <c r="D29" s="22"/>
      <c r="E29" s="22"/>
      <c r="F29" s="22"/>
    </row>
    <row r="30" spans="2:6" x14ac:dyDescent="0.25">
      <c r="B30" s="22"/>
      <c r="C30" s="22"/>
      <c r="D30" s="22"/>
      <c r="E30" s="22"/>
      <c r="F30" s="22"/>
    </row>
  </sheetData>
  <mergeCells count="2">
    <mergeCell ref="B10:H10"/>
    <mergeCell ref="B11:H11"/>
  </mergeCells>
  <pageMargins left="0.7" right="0.7" top="0.75" bottom="0.75" header="0.3" footer="0.3"/>
  <pageSetup scale="7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184FD-6763-4208-9DCB-1750BADB41D4}">
  <sheetPr>
    <pageSetUpPr fitToPage="1"/>
  </sheetPr>
  <dimension ref="A1:H31"/>
  <sheetViews>
    <sheetView showGridLines="0" zoomScaleNormal="100" workbookViewId="0">
      <selection activeCell="B16" sqref="B16:F16"/>
    </sheetView>
  </sheetViews>
  <sheetFormatPr defaultColWidth="8.85546875" defaultRowHeight="15" x14ac:dyDescent="0.25"/>
  <cols>
    <col min="1" max="1" width="2" style="1" customWidth="1"/>
    <col min="2" max="2" width="76" style="1" customWidth="1"/>
    <col min="3" max="3" width="2" style="1" customWidth="1"/>
    <col min="4" max="4" width="13.5703125" style="1" customWidth="1"/>
    <col min="5" max="5" width="2.140625" style="1" customWidth="1"/>
    <col min="6" max="6" width="13.5703125" style="1" customWidth="1"/>
    <col min="7" max="16384" width="8.85546875" style="1"/>
  </cols>
  <sheetData>
    <row r="1" spans="1:8" x14ac:dyDescent="0.25">
      <c r="A1" s="1" t="s">
        <v>282</v>
      </c>
    </row>
    <row r="2" spans="1:8" x14ac:dyDescent="0.25">
      <c r="B2" s="22"/>
      <c r="C2" s="22"/>
      <c r="D2" s="115"/>
      <c r="E2" s="115"/>
      <c r="F2" s="115"/>
    </row>
    <row r="3" spans="1:8" x14ac:dyDescent="0.25">
      <c r="B3" s="2" t="s">
        <v>226</v>
      </c>
      <c r="C3" s="22"/>
      <c r="D3" s="115"/>
      <c r="E3" s="115"/>
      <c r="F3" s="115"/>
    </row>
    <row r="4" spans="1:8" x14ac:dyDescent="0.25">
      <c r="B4" s="35" t="s">
        <v>213</v>
      </c>
      <c r="C4" s="35"/>
      <c r="D4" s="103" t="s">
        <v>215</v>
      </c>
      <c r="E4" s="104"/>
      <c r="F4" s="103" t="s">
        <v>214</v>
      </c>
    </row>
    <row r="5" spans="1:8" x14ac:dyDescent="0.25">
      <c r="B5" s="22" t="s">
        <v>112</v>
      </c>
      <c r="C5" s="22" t="s">
        <v>21</v>
      </c>
      <c r="D5" s="108">
        <v>1186</v>
      </c>
      <c r="E5" s="22" t="s">
        <v>21</v>
      </c>
      <c r="F5" s="108">
        <v>1186</v>
      </c>
      <c r="H5" s="110"/>
    </row>
    <row r="6" spans="1:8" x14ac:dyDescent="0.25">
      <c r="B6" s="22" t="s">
        <v>210</v>
      </c>
      <c r="D6" s="108">
        <v>-744</v>
      </c>
      <c r="E6" s="22"/>
      <c r="F6" s="108">
        <v>-744</v>
      </c>
    </row>
    <row r="7" spans="1:8" x14ac:dyDescent="0.25">
      <c r="B7" s="22" t="s">
        <v>223</v>
      </c>
      <c r="D7" s="108">
        <v>-168</v>
      </c>
      <c r="E7" s="22"/>
      <c r="F7" s="108">
        <v>0</v>
      </c>
    </row>
    <row r="8" spans="1:8" x14ac:dyDescent="0.25">
      <c r="B8" s="105" t="s">
        <v>208</v>
      </c>
      <c r="C8" s="105" t="s">
        <v>21</v>
      </c>
      <c r="D8" s="106">
        <v>274</v>
      </c>
      <c r="E8" s="105" t="s">
        <v>21</v>
      </c>
      <c r="F8" s="106">
        <v>442</v>
      </c>
      <c r="H8" s="92"/>
    </row>
    <row r="9" spans="1:8" x14ac:dyDescent="0.25">
      <c r="B9" s="205"/>
      <c r="C9" s="205"/>
      <c r="D9" s="113"/>
      <c r="E9" s="205"/>
      <c r="F9" s="113"/>
    </row>
    <row r="10" spans="1:8" x14ac:dyDescent="0.25">
      <c r="B10" s="191" t="s">
        <v>228</v>
      </c>
      <c r="C10" s="22" t="s">
        <v>21</v>
      </c>
      <c r="D10" s="27">
        <f>-200</f>
        <v>-200</v>
      </c>
      <c r="E10" s="205"/>
      <c r="F10" s="113"/>
    </row>
    <row r="11" spans="1:8" x14ac:dyDescent="0.25">
      <c r="B11" s="105" t="s">
        <v>238</v>
      </c>
      <c r="C11" s="105" t="s">
        <v>21</v>
      </c>
      <c r="D11" s="106">
        <v>74</v>
      </c>
      <c r="E11" s="205"/>
      <c r="F11" s="113"/>
    </row>
    <row r="12" spans="1:8" x14ac:dyDescent="0.25">
      <c r="B12" s="191"/>
      <c r="C12" s="22"/>
      <c r="D12" s="27"/>
      <c r="E12" s="205"/>
      <c r="F12" s="113"/>
    </row>
    <row r="13" spans="1:8" x14ac:dyDescent="0.25">
      <c r="B13" s="22"/>
      <c r="C13" s="22"/>
      <c r="D13" s="108"/>
      <c r="E13" s="108"/>
      <c r="F13" s="108"/>
    </row>
    <row r="14" spans="1:8" ht="56.45" customHeight="1" x14ac:dyDescent="0.25">
      <c r="B14" s="286" t="s">
        <v>259</v>
      </c>
      <c r="C14" s="287"/>
      <c r="D14" s="287"/>
      <c r="E14" s="287"/>
      <c r="F14" s="287"/>
    </row>
    <row r="15" spans="1:8" ht="28.35" customHeight="1" x14ac:dyDescent="0.25">
      <c r="B15" s="288" t="s">
        <v>240</v>
      </c>
      <c r="C15" s="289"/>
      <c r="D15" s="289"/>
      <c r="E15" s="289"/>
      <c r="F15" s="289"/>
    </row>
    <row r="16" spans="1:8" ht="78.75" customHeight="1" x14ac:dyDescent="0.25">
      <c r="B16" s="280" t="s">
        <v>288</v>
      </c>
      <c r="C16" s="290"/>
      <c r="D16" s="290"/>
      <c r="E16" s="290"/>
      <c r="F16" s="290"/>
    </row>
    <row r="17" spans="2:6" x14ac:dyDescent="0.25">
      <c r="B17" s="22"/>
      <c r="C17" s="22"/>
      <c r="D17" s="112"/>
      <c r="E17" s="112"/>
      <c r="F17" s="112"/>
    </row>
    <row r="18" spans="2:6" x14ac:dyDescent="0.25">
      <c r="C18" s="22"/>
      <c r="D18" s="112"/>
      <c r="E18" s="112"/>
      <c r="F18" s="112"/>
    </row>
    <row r="19" spans="2:6" ht="18" x14ac:dyDescent="0.25">
      <c r="B19" s="22" t="s">
        <v>15</v>
      </c>
      <c r="C19" s="22"/>
      <c r="D19" s="112"/>
      <c r="E19" s="112"/>
      <c r="F19" s="112"/>
    </row>
    <row r="20" spans="2:6" x14ac:dyDescent="0.25">
      <c r="B20" s="107"/>
      <c r="C20" s="107"/>
      <c r="D20" s="113"/>
      <c r="E20" s="113"/>
      <c r="F20" s="113"/>
    </row>
    <row r="21" spans="2:6" ht="12" customHeight="1" x14ac:dyDescent="0.25">
      <c r="B21" s="22"/>
      <c r="C21" s="22"/>
      <c r="D21" s="112"/>
      <c r="E21" s="112"/>
      <c r="F21" s="112"/>
    </row>
    <row r="22" spans="2:6" x14ac:dyDescent="0.25">
      <c r="B22" s="22"/>
      <c r="C22" s="22"/>
      <c r="D22" s="112"/>
      <c r="E22" s="112"/>
      <c r="F22" s="112"/>
    </row>
    <row r="23" spans="2:6" x14ac:dyDescent="0.25">
      <c r="B23" s="22"/>
      <c r="C23" s="22"/>
      <c r="D23" s="112"/>
      <c r="E23" s="112"/>
      <c r="F23" s="112"/>
    </row>
    <row r="24" spans="2:6" x14ac:dyDescent="0.25">
      <c r="B24" s="22"/>
      <c r="C24" s="22"/>
      <c r="D24" s="112"/>
      <c r="E24" s="112"/>
      <c r="F24" s="112"/>
    </row>
    <row r="25" spans="2:6" x14ac:dyDescent="0.25">
      <c r="B25" s="22"/>
      <c r="C25" s="22"/>
      <c r="D25" s="112"/>
      <c r="E25" s="112"/>
      <c r="F25" s="112"/>
    </row>
    <row r="26" spans="2:6" x14ac:dyDescent="0.25">
      <c r="B26" s="107"/>
      <c r="C26" s="107"/>
      <c r="D26" s="113"/>
      <c r="E26" s="113"/>
      <c r="F26" s="113"/>
    </row>
    <row r="27" spans="2:6" x14ac:dyDescent="0.25">
      <c r="B27" s="22"/>
      <c r="C27" s="22"/>
      <c r="D27" s="112"/>
      <c r="E27" s="112"/>
      <c r="F27" s="112"/>
    </row>
    <row r="28" spans="2:6" x14ac:dyDescent="0.25">
      <c r="B28" s="107"/>
      <c r="C28" s="107"/>
      <c r="D28" s="113"/>
      <c r="E28" s="113"/>
      <c r="F28" s="113"/>
    </row>
    <row r="29" spans="2:6" x14ac:dyDescent="0.25">
      <c r="B29" s="107"/>
      <c r="C29" s="107"/>
      <c r="D29" s="114"/>
      <c r="E29" s="114"/>
      <c r="F29" s="114"/>
    </row>
    <row r="30" spans="2:6" x14ac:dyDescent="0.25">
      <c r="B30" s="22"/>
      <c r="C30" s="22"/>
      <c r="D30" s="22"/>
      <c r="E30" s="22"/>
      <c r="F30" s="22"/>
    </row>
    <row r="31" spans="2:6" x14ac:dyDescent="0.25">
      <c r="B31" s="22"/>
      <c r="C31" s="22"/>
      <c r="D31" s="22"/>
      <c r="E31" s="22"/>
      <c r="F31" s="22"/>
    </row>
  </sheetData>
  <mergeCells count="3">
    <mergeCell ref="B14:F14"/>
    <mergeCell ref="B15:F15"/>
    <mergeCell ref="B16:F16"/>
  </mergeCells>
  <pageMargins left="0.7" right="0.7" top="0.75" bottom="0.75" header="0.3" footer="0.3"/>
  <pageSetup scale="8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AB61B-D240-4880-BC36-6F9F1BA3C0A7}">
  <sheetPr codeName="Sheet23">
    <tabColor rgb="FF92D050"/>
  </sheetPr>
  <dimension ref="A1:Z24"/>
  <sheetViews>
    <sheetView showGridLines="0" zoomScaleNormal="100" workbookViewId="0">
      <selection activeCell="B15" sqref="B15:F15"/>
    </sheetView>
  </sheetViews>
  <sheetFormatPr defaultColWidth="8.85546875" defaultRowHeight="15" x14ac:dyDescent="0.25"/>
  <cols>
    <col min="1" max="1" width="3.42578125" style="1" customWidth="1"/>
    <col min="2" max="2" width="80.85546875" style="1" customWidth="1"/>
    <col min="3" max="3" width="4.85546875" style="1" customWidth="1"/>
    <col min="4" max="4" width="13.42578125" style="1" customWidth="1"/>
    <col min="5" max="5" width="4.85546875" style="1" customWidth="1"/>
    <col min="6" max="6" width="13.42578125" style="1" customWidth="1"/>
    <col min="7" max="7" width="2.85546875" style="1" customWidth="1"/>
    <col min="8" max="8" width="4.85546875" style="1" customWidth="1"/>
    <col min="9" max="9" width="13.42578125" style="1" customWidth="1"/>
    <col min="10" max="10" width="4.85546875" style="1" customWidth="1"/>
    <col min="11" max="11" width="13.42578125" style="1" customWidth="1"/>
    <col min="12" max="12" width="2.85546875" style="1" customWidth="1"/>
    <col min="13" max="13" width="4.85546875" style="1" customWidth="1"/>
    <col min="14" max="14" width="13.42578125" style="1" customWidth="1"/>
    <col min="15" max="15" width="4.85546875" style="1" customWidth="1"/>
    <col min="16" max="16" width="13.42578125" style="1" customWidth="1"/>
    <col min="17" max="17" width="2.85546875" style="1" customWidth="1"/>
    <col min="18" max="18" width="4.85546875" style="1" customWidth="1"/>
    <col min="19" max="19" width="13.42578125" style="1" customWidth="1"/>
    <col min="20" max="20" width="4.85546875" style="1" customWidth="1"/>
    <col min="21" max="21" width="13.42578125" style="1" customWidth="1"/>
    <col min="22" max="22" width="2.85546875" style="1" customWidth="1"/>
    <col min="23" max="23" width="4.85546875" style="1" customWidth="1"/>
    <col min="24" max="24" width="13.42578125" style="1" customWidth="1"/>
    <col min="25" max="25" width="4.85546875" style="1" customWidth="1"/>
    <col min="26" max="26" width="13.42578125" style="1" customWidth="1"/>
    <col min="27" max="16384" width="8.85546875" style="1"/>
  </cols>
  <sheetData>
    <row r="1" spans="1:26" x14ac:dyDescent="0.25">
      <c r="A1" s="1" t="s">
        <v>282</v>
      </c>
    </row>
    <row r="2" spans="1:26" ht="14.45" customHeight="1" x14ac:dyDescent="0.25">
      <c r="B2" s="22"/>
      <c r="C2" s="275" t="s">
        <v>284</v>
      </c>
      <c r="D2" s="275"/>
      <c r="E2" s="275"/>
      <c r="F2" s="275"/>
      <c r="G2" s="275"/>
      <c r="H2" s="275"/>
      <c r="I2" s="275"/>
      <c r="J2" s="275"/>
      <c r="K2" s="275"/>
      <c r="L2" s="275"/>
      <c r="M2" s="275"/>
      <c r="N2" s="275"/>
      <c r="O2" s="275"/>
      <c r="P2" s="275"/>
      <c r="Q2" s="275"/>
      <c r="R2" s="275"/>
      <c r="S2" s="275"/>
      <c r="T2" s="275"/>
      <c r="U2" s="275"/>
      <c r="V2" s="252"/>
      <c r="W2" s="154"/>
    </row>
    <row r="3" spans="1:26" ht="14.45" customHeight="1" x14ac:dyDescent="0.25">
      <c r="B3" s="2" t="s">
        <v>226</v>
      </c>
      <c r="C3" s="283">
        <v>45016</v>
      </c>
      <c r="D3" s="283"/>
      <c r="E3" s="283"/>
      <c r="F3" s="283"/>
      <c r="G3" s="257"/>
      <c r="H3" s="283">
        <v>45107</v>
      </c>
      <c r="I3" s="283"/>
      <c r="J3" s="283"/>
      <c r="K3" s="283"/>
      <c r="L3" s="257"/>
      <c r="M3" s="283">
        <v>45199</v>
      </c>
      <c r="N3" s="283"/>
      <c r="O3" s="283"/>
      <c r="P3" s="283"/>
      <c r="Q3" s="257"/>
      <c r="R3" s="283">
        <v>45291</v>
      </c>
      <c r="S3" s="283"/>
      <c r="T3" s="283"/>
      <c r="U3" s="283"/>
      <c r="V3" s="257"/>
      <c r="W3" s="282">
        <v>2023</v>
      </c>
      <c r="X3" s="282"/>
      <c r="Y3" s="282"/>
      <c r="Z3" s="282"/>
    </row>
    <row r="4" spans="1:26" x14ac:dyDescent="0.25">
      <c r="B4" s="35" t="s">
        <v>285</v>
      </c>
      <c r="C4" s="35"/>
      <c r="D4" s="103" t="s">
        <v>215</v>
      </c>
      <c r="E4" s="104"/>
      <c r="F4" s="103" t="s">
        <v>214</v>
      </c>
      <c r="G4" s="103"/>
      <c r="H4" s="35"/>
      <c r="I4" s="103" t="s">
        <v>215</v>
      </c>
      <c r="J4" s="104"/>
      <c r="K4" s="103" t="s">
        <v>214</v>
      </c>
      <c r="L4" s="103"/>
      <c r="M4" s="35"/>
      <c r="N4" s="103" t="s">
        <v>215</v>
      </c>
      <c r="O4" s="104"/>
      <c r="P4" s="103" t="s">
        <v>214</v>
      </c>
      <c r="Q4" s="103"/>
      <c r="R4" s="35"/>
      <c r="S4" s="103" t="s">
        <v>215</v>
      </c>
      <c r="T4" s="104"/>
      <c r="U4" s="103" t="s">
        <v>214</v>
      </c>
      <c r="V4" s="103"/>
      <c r="W4" s="35"/>
      <c r="X4" s="103" t="s">
        <v>215</v>
      </c>
      <c r="Y4" s="104"/>
      <c r="Z4" s="103" t="s">
        <v>214</v>
      </c>
    </row>
    <row r="5" spans="1:26" x14ac:dyDescent="0.25">
      <c r="B5" s="22" t="s">
        <v>112</v>
      </c>
      <c r="C5" s="22" t="s">
        <v>21</v>
      </c>
      <c r="D5" s="108">
        <v>-690</v>
      </c>
      <c r="E5" s="22" t="s">
        <v>21</v>
      </c>
      <c r="F5" s="108">
        <v>-690</v>
      </c>
      <c r="G5" s="108"/>
      <c r="H5" s="22" t="s">
        <v>21</v>
      </c>
      <c r="I5" s="108">
        <v>-288</v>
      </c>
      <c r="J5" s="22" t="s">
        <v>21</v>
      </c>
      <c r="K5" s="108">
        <v>-288</v>
      </c>
      <c r="L5" s="108"/>
      <c r="M5" s="22" t="s">
        <v>21</v>
      </c>
      <c r="N5" s="108">
        <v>233</v>
      </c>
      <c r="O5" s="22" t="s">
        <v>21</v>
      </c>
      <c r="P5" s="108">
        <v>233</v>
      </c>
      <c r="Q5" s="108"/>
      <c r="R5" s="22" t="s">
        <v>21</v>
      </c>
      <c r="S5" s="108">
        <v>1931</v>
      </c>
      <c r="T5" s="22" t="s">
        <v>21</v>
      </c>
      <c r="U5" s="108">
        <v>1931</v>
      </c>
      <c r="V5" s="108"/>
      <c r="W5" s="22" t="s">
        <v>21</v>
      </c>
      <c r="X5" s="108">
        <v>1186</v>
      </c>
      <c r="Y5" s="22" t="s">
        <v>21</v>
      </c>
      <c r="Z5" s="108">
        <v>1186</v>
      </c>
    </row>
    <row r="6" spans="1:26" x14ac:dyDescent="0.25">
      <c r="B6" s="22" t="s">
        <v>210</v>
      </c>
      <c r="D6" s="108">
        <v>-124</v>
      </c>
      <c r="E6" s="22"/>
      <c r="F6" s="108">
        <v>-124</v>
      </c>
      <c r="G6" s="108"/>
      <c r="I6" s="108">
        <v>-159</v>
      </c>
      <c r="J6" s="22"/>
      <c r="K6" s="108">
        <v>-159</v>
      </c>
      <c r="L6" s="108"/>
      <c r="N6" s="108">
        <v>-180</v>
      </c>
      <c r="O6" s="22"/>
      <c r="P6" s="108">
        <v>-180</v>
      </c>
      <c r="Q6" s="108"/>
      <c r="S6" s="108">
        <v>-281</v>
      </c>
      <c r="T6" s="22"/>
      <c r="U6" s="108">
        <v>-281</v>
      </c>
      <c r="V6" s="108"/>
      <c r="X6" s="108">
        <v>-744</v>
      </c>
      <c r="Y6" s="22"/>
      <c r="Z6" s="108">
        <v>-744</v>
      </c>
    </row>
    <row r="7" spans="1:26" x14ac:dyDescent="0.25">
      <c r="B7" s="22" t="s">
        <v>223</v>
      </c>
      <c r="D7" s="108">
        <v>-42</v>
      </c>
      <c r="E7" s="22"/>
      <c r="F7" s="108">
        <v>0</v>
      </c>
      <c r="G7" s="108"/>
      <c r="I7" s="108">
        <v>-51</v>
      </c>
      <c r="J7" s="22"/>
      <c r="K7" s="108">
        <v>0</v>
      </c>
      <c r="L7" s="108"/>
      <c r="N7" s="108">
        <v>-39</v>
      </c>
      <c r="O7" s="22"/>
      <c r="P7" s="108">
        <v>0</v>
      </c>
      <c r="Q7" s="108"/>
      <c r="S7" s="108">
        <v>-36</v>
      </c>
      <c r="T7" s="22"/>
      <c r="U7" s="108">
        <v>0</v>
      </c>
      <c r="V7" s="108"/>
      <c r="X7" s="108">
        <v>-168</v>
      </c>
      <c r="Y7" s="22"/>
      <c r="Z7" s="108">
        <v>0</v>
      </c>
    </row>
    <row r="8" spans="1:26" x14ac:dyDescent="0.25">
      <c r="B8" s="105" t="s">
        <v>208</v>
      </c>
      <c r="C8" s="105" t="s">
        <v>21</v>
      </c>
      <c r="D8" s="106">
        <v>-855</v>
      </c>
      <c r="E8" s="105" t="s">
        <v>21</v>
      </c>
      <c r="F8" s="106">
        <v>-814</v>
      </c>
      <c r="G8" s="106"/>
      <c r="H8" s="105" t="s">
        <v>21</v>
      </c>
      <c r="I8" s="106">
        <v>-498</v>
      </c>
      <c r="J8" s="105" t="s">
        <v>21</v>
      </c>
      <c r="K8" s="106">
        <v>-447</v>
      </c>
      <c r="L8" s="106"/>
      <c r="M8" s="105" t="s">
        <v>21</v>
      </c>
      <c r="N8" s="106">
        <v>13</v>
      </c>
      <c r="O8" s="105" t="s">
        <v>21</v>
      </c>
      <c r="P8" s="106">
        <v>52</v>
      </c>
      <c r="Q8" s="106"/>
      <c r="R8" s="105" t="s">
        <v>21</v>
      </c>
      <c r="S8" s="106">
        <v>1615</v>
      </c>
      <c r="T8" s="105" t="s">
        <v>21</v>
      </c>
      <c r="U8" s="106">
        <v>1651</v>
      </c>
      <c r="V8" s="106"/>
      <c r="W8" s="105" t="s">
        <v>21</v>
      </c>
      <c r="X8" s="106">
        <v>274</v>
      </c>
      <c r="Y8" s="105" t="s">
        <v>21</v>
      </c>
      <c r="Z8" s="106">
        <v>442</v>
      </c>
    </row>
    <row r="9" spans="1:26" x14ac:dyDescent="0.25">
      <c r="B9" s="107"/>
      <c r="C9" s="107"/>
      <c r="D9" s="113"/>
      <c r="E9" s="107"/>
      <c r="F9" s="113"/>
      <c r="G9" s="113"/>
      <c r="H9" s="107"/>
      <c r="I9" s="113"/>
      <c r="J9" s="107"/>
      <c r="K9" s="113"/>
      <c r="L9" s="113"/>
      <c r="M9" s="107"/>
      <c r="N9" s="113"/>
      <c r="O9" s="107"/>
      <c r="P9" s="113"/>
      <c r="Q9" s="113"/>
      <c r="R9" s="107"/>
      <c r="S9" s="113"/>
      <c r="T9" s="107"/>
      <c r="U9" s="113"/>
      <c r="V9" s="113"/>
      <c r="W9" s="107"/>
      <c r="X9" s="113"/>
      <c r="Y9" s="107"/>
      <c r="Z9" s="113"/>
    </row>
    <row r="10" spans="1:26" x14ac:dyDescent="0.25">
      <c r="B10" s="247" t="s">
        <v>228</v>
      </c>
      <c r="C10" s="22" t="s">
        <v>21</v>
      </c>
      <c r="D10" s="27">
        <v>-50</v>
      </c>
      <c r="E10" s="107"/>
      <c r="F10" s="113"/>
      <c r="G10" s="113"/>
      <c r="H10" s="22" t="s">
        <v>21</v>
      </c>
      <c r="I10" s="27">
        <v>-50</v>
      </c>
      <c r="J10" s="107"/>
      <c r="K10" s="113"/>
      <c r="L10" s="113"/>
      <c r="M10" s="22" t="s">
        <v>21</v>
      </c>
      <c r="N10" s="27">
        <v>-50</v>
      </c>
      <c r="O10" s="107"/>
      <c r="P10" s="113"/>
      <c r="Q10" s="113"/>
      <c r="R10" s="22" t="s">
        <v>21</v>
      </c>
      <c r="S10" s="27">
        <v>-50</v>
      </c>
      <c r="T10" s="107"/>
      <c r="U10" s="113"/>
      <c r="V10" s="113"/>
      <c r="W10" s="22" t="s">
        <v>21</v>
      </c>
      <c r="X10" s="27">
        <v>-200</v>
      </c>
      <c r="Y10" s="107"/>
      <c r="Z10" s="113"/>
    </row>
    <row r="11" spans="1:26" x14ac:dyDescent="0.25">
      <c r="B11" s="105" t="s">
        <v>238</v>
      </c>
      <c r="C11" s="105" t="s">
        <v>21</v>
      </c>
      <c r="D11" s="106">
        <v>-905</v>
      </c>
      <c r="E11" s="107"/>
      <c r="F11" s="113"/>
      <c r="G11" s="113"/>
      <c r="H11" s="105" t="s">
        <v>21</v>
      </c>
      <c r="I11" s="106">
        <v>-548</v>
      </c>
      <c r="J11" s="107"/>
      <c r="K11" s="113"/>
      <c r="L11" s="113"/>
      <c r="M11" s="105" t="s">
        <v>21</v>
      </c>
      <c r="N11" s="106">
        <v>-37</v>
      </c>
      <c r="O11" s="107"/>
      <c r="P11" s="113"/>
      <c r="Q11" s="113"/>
      <c r="R11" s="105" t="s">
        <v>21</v>
      </c>
      <c r="S11" s="106">
        <v>1565</v>
      </c>
      <c r="T11" s="107"/>
      <c r="U11" s="113"/>
      <c r="V11" s="113"/>
      <c r="W11" s="105" t="s">
        <v>21</v>
      </c>
      <c r="X11" s="106">
        <v>74</v>
      </c>
      <c r="Y11" s="107"/>
      <c r="Z11" s="113"/>
    </row>
    <row r="12" spans="1:26" x14ac:dyDescent="0.25">
      <c r="B12" s="247"/>
      <c r="C12" s="22"/>
      <c r="D12" s="27"/>
      <c r="E12" s="107"/>
      <c r="F12" s="113"/>
      <c r="G12" s="113"/>
    </row>
    <row r="13" spans="1:26" ht="56.45" customHeight="1" x14ac:dyDescent="0.25">
      <c r="B13" s="286" t="s">
        <v>259</v>
      </c>
      <c r="C13" s="291"/>
      <c r="D13" s="291"/>
      <c r="E13" s="291"/>
      <c r="F13" s="291"/>
      <c r="G13" s="152"/>
    </row>
    <row r="14" spans="1:26" ht="28.35" customHeight="1" x14ac:dyDescent="0.25">
      <c r="B14" s="286" t="s">
        <v>240</v>
      </c>
      <c r="C14" s="291"/>
      <c r="D14" s="291"/>
      <c r="E14" s="291"/>
      <c r="F14" s="291"/>
      <c r="G14" s="152"/>
    </row>
    <row r="15" spans="1:26" ht="65.25" customHeight="1" x14ac:dyDescent="0.25">
      <c r="B15" s="284" t="s">
        <v>288</v>
      </c>
      <c r="C15" s="284"/>
      <c r="D15" s="284"/>
      <c r="E15" s="284"/>
      <c r="F15" s="284"/>
      <c r="G15" s="261"/>
    </row>
    <row r="16" spans="1:26" x14ac:dyDescent="0.25">
      <c r="B16" s="22"/>
      <c r="C16" s="22"/>
      <c r="D16" s="112"/>
      <c r="E16" s="112"/>
      <c r="F16" s="112"/>
      <c r="G16" s="112"/>
    </row>
    <row r="17" spans="2:7" x14ac:dyDescent="0.25">
      <c r="C17" s="22"/>
      <c r="D17" s="112"/>
      <c r="E17" s="112"/>
      <c r="F17" s="112"/>
      <c r="G17" s="112"/>
    </row>
    <row r="18" spans="2:7" ht="18" x14ac:dyDescent="0.25">
      <c r="B18" s="22" t="s">
        <v>15</v>
      </c>
      <c r="C18" s="22"/>
      <c r="D18" s="112"/>
      <c r="E18" s="112"/>
      <c r="F18" s="112"/>
      <c r="G18" s="112"/>
    </row>
    <row r="19" spans="2:7" x14ac:dyDescent="0.25">
      <c r="B19" s="268"/>
      <c r="C19" s="268"/>
      <c r="D19" s="269"/>
      <c r="E19" s="269"/>
      <c r="F19" s="269"/>
      <c r="G19" s="113"/>
    </row>
    <row r="20" spans="2:7" x14ac:dyDescent="0.25">
      <c r="B20" s="268"/>
      <c r="C20" s="255"/>
      <c r="D20" s="139"/>
      <c r="E20" s="139"/>
      <c r="F20" s="139"/>
      <c r="G20" s="112"/>
    </row>
    <row r="21" spans="2:7" ht="74.45" customHeight="1" x14ac:dyDescent="0.25">
      <c r="B21" s="263"/>
      <c r="C21" s="270"/>
      <c r="D21" s="270"/>
      <c r="E21" s="270"/>
      <c r="F21" s="270"/>
      <c r="G21" s="112"/>
    </row>
    <row r="22" spans="2:7" x14ac:dyDescent="0.25">
      <c r="B22" s="22"/>
      <c r="C22" s="22"/>
      <c r="D22" s="112"/>
      <c r="E22" s="112"/>
      <c r="F22" s="112"/>
      <c r="G22" s="112"/>
    </row>
    <row r="23" spans="2:7" x14ac:dyDescent="0.25">
      <c r="B23" s="22"/>
      <c r="C23" s="22"/>
      <c r="D23" s="112"/>
      <c r="E23" s="112"/>
      <c r="F23" s="112"/>
      <c r="G23" s="112"/>
    </row>
    <row r="24" spans="2:7" x14ac:dyDescent="0.25">
      <c r="B24" s="22"/>
      <c r="C24" s="22"/>
      <c r="D24" s="112"/>
      <c r="E24" s="112"/>
      <c r="F24" s="112"/>
      <c r="G24" s="112"/>
    </row>
  </sheetData>
  <mergeCells count="9">
    <mergeCell ref="W3:Z3"/>
    <mergeCell ref="B13:F13"/>
    <mergeCell ref="B14:F14"/>
    <mergeCell ref="B15:F15"/>
    <mergeCell ref="C2:U2"/>
    <mergeCell ref="C3:F3"/>
    <mergeCell ref="H3:K3"/>
    <mergeCell ref="M3:P3"/>
    <mergeCell ref="R3:U3"/>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6B80F-314C-4884-897B-DF81840AEFC6}">
  <sheetPr>
    <pageSetUpPr fitToPage="1"/>
  </sheetPr>
  <dimension ref="A1:Q33"/>
  <sheetViews>
    <sheetView showGridLines="0" zoomScaleNormal="100" workbookViewId="0"/>
  </sheetViews>
  <sheetFormatPr defaultColWidth="8.85546875" defaultRowHeight="15" x14ac:dyDescent="0.25"/>
  <cols>
    <col min="1" max="1" width="2" style="1" customWidth="1"/>
    <col min="2" max="2" width="89" style="1" customWidth="1"/>
    <col min="3" max="3" width="3.140625" style="1" customWidth="1"/>
    <col min="4" max="4" width="13.5703125" style="1" bestFit="1" customWidth="1"/>
    <col min="5" max="5" width="10.85546875" style="1" customWidth="1"/>
    <col min="6" max="6" width="1.42578125" style="1" customWidth="1"/>
    <col min="7" max="7" width="2.42578125" style="1" customWidth="1"/>
    <col min="8" max="8" width="9.5703125" style="1" customWidth="1"/>
    <col min="9" max="9" width="1.5703125" style="1" customWidth="1"/>
    <col min="10" max="10" width="2.42578125" style="1" customWidth="1"/>
    <col min="11" max="11" width="13.5703125" style="1" customWidth="1"/>
    <col min="12" max="12" width="1" style="1" customWidth="1"/>
    <col min="13" max="13" width="12.140625" style="1" customWidth="1"/>
    <col min="14" max="14" width="1.42578125" style="1" customWidth="1"/>
    <col min="15" max="15" width="12.140625" style="1" customWidth="1"/>
    <col min="16" max="16" width="1.42578125" style="1" customWidth="1"/>
    <col min="17" max="19" width="9.140625" style="1" customWidth="1"/>
    <col min="20" max="16384" width="8.85546875" style="1"/>
  </cols>
  <sheetData>
    <row r="1" spans="1:13" x14ac:dyDescent="0.25">
      <c r="A1" s="1" t="s">
        <v>282</v>
      </c>
    </row>
    <row r="3" spans="1:13" x14ac:dyDescent="0.25">
      <c r="B3" s="2" t="s">
        <v>266</v>
      </c>
      <c r="D3" s="28"/>
    </row>
    <row r="4" spans="1:13" x14ac:dyDescent="0.25">
      <c r="B4" s="35" t="s">
        <v>213</v>
      </c>
      <c r="C4" s="23"/>
      <c r="D4" s="36" t="s">
        <v>215</v>
      </c>
      <c r="K4" s="241"/>
      <c r="M4" s="242"/>
    </row>
    <row r="5" spans="1:13" x14ac:dyDescent="0.25">
      <c r="B5" s="130" t="s">
        <v>267</v>
      </c>
      <c r="C5" s="2" t="s">
        <v>21</v>
      </c>
      <c r="D5" s="241">
        <v>-1.98</v>
      </c>
      <c r="K5" s="243"/>
      <c r="M5" s="242"/>
    </row>
    <row r="6" spans="1:13" x14ac:dyDescent="0.25">
      <c r="B6" s="123" t="s">
        <v>183</v>
      </c>
      <c r="D6" s="243">
        <v>1.59</v>
      </c>
      <c r="K6" s="243"/>
      <c r="M6" s="242"/>
    </row>
    <row r="7" spans="1:13" x14ac:dyDescent="0.25">
      <c r="B7" s="123" t="s">
        <v>217</v>
      </c>
      <c r="D7" s="243">
        <v>-0.34</v>
      </c>
      <c r="K7" s="243"/>
      <c r="M7" s="242"/>
    </row>
    <row r="8" spans="1:13" x14ac:dyDescent="0.25">
      <c r="B8" s="123" t="s">
        <v>218</v>
      </c>
      <c r="D8" s="243">
        <v>0.35</v>
      </c>
      <c r="K8" s="243"/>
      <c r="M8" s="242"/>
    </row>
    <row r="9" spans="1:13" x14ac:dyDescent="0.25">
      <c r="B9" s="123" t="s">
        <v>219</v>
      </c>
      <c r="D9" s="243">
        <v>-2.08</v>
      </c>
      <c r="K9" s="243"/>
      <c r="M9" s="242"/>
    </row>
    <row r="10" spans="1:13" x14ac:dyDescent="0.25">
      <c r="B10" s="123" t="s">
        <v>241</v>
      </c>
      <c r="D10" s="243">
        <v>0.18</v>
      </c>
      <c r="K10" s="243"/>
      <c r="M10" s="242"/>
    </row>
    <row r="11" spans="1:13" x14ac:dyDescent="0.25">
      <c r="B11" s="123" t="s">
        <v>204</v>
      </c>
      <c r="D11" s="243">
        <v>0.13</v>
      </c>
    </row>
    <row r="12" spans="1:13" x14ac:dyDescent="0.25">
      <c r="B12" s="120" t="s">
        <v>268</v>
      </c>
      <c r="C12" s="24" t="s">
        <v>21</v>
      </c>
      <c r="D12" s="244">
        <v>-2.16</v>
      </c>
    </row>
    <row r="13" spans="1:13" x14ac:dyDescent="0.25">
      <c r="D13" s="28"/>
    </row>
    <row r="14" spans="1:13" x14ac:dyDescent="0.25">
      <c r="B14" s="240" t="s">
        <v>269</v>
      </c>
      <c r="C14" s="1" t="s">
        <v>21</v>
      </c>
      <c r="D14" s="243">
        <v>-0.74</v>
      </c>
      <c r="E14" s="231"/>
    </row>
    <row r="15" spans="1:13" x14ac:dyDescent="0.25">
      <c r="B15" s="105" t="s">
        <v>270</v>
      </c>
      <c r="C15" s="24" t="s">
        <v>21</v>
      </c>
      <c r="D15" s="244">
        <v>-2.89</v>
      </c>
    </row>
    <row r="16" spans="1:13" x14ac:dyDescent="0.25">
      <c r="B16" s="107"/>
      <c r="D16" s="245"/>
    </row>
    <row r="17" spans="2:17" x14ac:dyDescent="0.25">
      <c r="B17" s="107" t="s">
        <v>271</v>
      </c>
      <c r="D17" s="246">
        <v>272083576</v>
      </c>
    </row>
    <row r="18" spans="2:17" x14ac:dyDescent="0.25">
      <c r="D18" s="28"/>
    </row>
    <row r="19" spans="2:17" x14ac:dyDescent="0.25">
      <c r="B19" s="279" t="s">
        <v>194</v>
      </c>
      <c r="C19" s="279"/>
      <c r="D19" s="279"/>
      <c r="E19" s="279"/>
      <c r="F19" s="279"/>
    </row>
    <row r="20" spans="2:17" x14ac:dyDescent="0.25">
      <c r="B20" s="279" t="s">
        <v>220</v>
      </c>
      <c r="C20" s="279"/>
      <c r="D20" s="279"/>
    </row>
    <row r="21" spans="2:17" ht="28.35" customHeight="1" x14ac:dyDescent="0.25">
      <c r="B21" s="279" t="s">
        <v>221</v>
      </c>
      <c r="C21" s="279"/>
      <c r="D21" s="279"/>
      <c r="E21" s="279"/>
      <c r="F21" s="279"/>
      <c r="G21" s="279"/>
      <c r="H21" s="240"/>
    </row>
    <row r="22" spans="2:17" x14ac:dyDescent="0.25">
      <c r="B22" s="279" t="s">
        <v>222</v>
      </c>
      <c r="C22" s="279"/>
      <c r="D22" s="279"/>
    </row>
    <row r="23" spans="2:17" ht="28.35" customHeight="1" x14ac:dyDescent="0.25">
      <c r="B23" s="279" t="s">
        <v>244</v>
      </c>
      <c r="C23" s="279"/>
      <c r="D23" s="279"/>
      <c r="E23" s="225"/>
      <c r="F23" s="225"/>
      <c r="G23" s="225"/>
      <c r="H23" s="225"/>
      <c r="I23" s="225"/>
      <c r="J23" s="225"/>
      <c r="K23" s="225"/>
      <c r="L23" s="225"/>
      <c r="M23" s="225"/>
      <c r="N23" s="225"/>
      <c r="O23" s="225"/>
      <c r="P23" s="225"/>
      <c r="Q23" s="225"/>
    </row>
    <row r="24" spans="2:17" ht="28.7" customHeight="1" x14ac:dyDescent="0.25">
      <c r="B24" s="279" t="s">
        <v>272</v>
      </c>
      <c r="C24" s="279"/>
      <c r="D24" s="279"/>
      <c r="E24" s="225"/>
      <c r="F24" s="225"/>
      <c r="G24" s="225"/>
      <c r="H24" s="225"/>
      <c r="I24" s="225"/>
      <c r="J24" s="225"/>
      <c r="K24" s="225"/>
      <c r="L24" s="225"/>
      <c r="M24" s="225"/>
      <c r="N24" s="225"/>
      <c r="O24" s="225"/>
      <c r="P24" s="225"/>
      <c r="Q24" s="225"/>
    </row>
    <row r="25" spans="2:17" ht="28.35" customHeight="1" x14ac:dyDescent="0.25">
      <c r="B25" s="279" t="s">
        <v>273</v>
      </c>
      <c r="C25" s="279"/>
      <c r="D25" s="279"/>
      <c r="E25" s="225"/>
      <c r="F25" s="225"/>
      <c r="G25" s="225"/>
      <c r="H25" s="225"/>
      <c r="I25" s="225"/>
      <c r="J25" s="225"/>
      <c r="K25" s="225"/>
      <c r="L25" s="225"/>
      <c r="M25" s="225"/>
      <c r="N25" s="225"/>
      <c r="O25" s="225"/>
      <c r="P25" s="225"/>
      <c r="Q25" s="225"/>
    </row>
    <row r="26" spans="2:17" ht="57" customHeight="1" x14ac:dyDescent="0.25">
      <c r="B26" s="284" t="s">
        <v>274</v>
      </c>
      <c r="C26" s="292"/>
      <c r="D26" s="292"/>
    </row>
    <row r="27" spans="2:17" ht="42.6" customHeight="1" x14ac:dyDescent="0.25">
      <c r="B27" s="284" t="s">
        <v>275</v>
      </c>
      <c r="C27" s="292"/>
      <c r="D27" s="292"/>
    </row>
    <row r="29" spans="2:17" ht="18" x14ac:dyDescent="0.25">
      <c r="B29" s="22" t="s">
        <v>15</v>
      </c>
    </row>
    <row r="33" spans="2:4" x14ac:dyDescent="0.25">
      <c r="B33" s="197"/>
      <c r="D33" s="27"/>
    </row>
  </sheetData>
  <mergeCells count="11">
    <mergeCell ref="B22:D22"/>
    <mergeCell ref="B19:D19"/>
    <mergeCell ref="E19:F19"/>
    <mergeCell ref="B20:D20"/>
    <mergeCell ref="B21:D21"/>
    <mergeCell ref="E21:G21"/>
    <mergeCell ref="B23:D23"/>
    <mergeCell ref="B24:D24"/>
    <mergeCell ref="B25:D25"/>
    <mergeCell ref="B26:D26"/>
    <mergeCell ref="B27:D27"/>
  </mergeCells>
  <pageMargins left="0.7" right="0.7" top="0.75" bottom="0.75" header="0.3" footer="0.3"/>
  <pageSetup scale="63"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8E57C-D547-43A4-8522-11901F6F0EB3}">
  <sheetPr codeName="Sheet3">
    <tabColor rgb="FF92D050"/>
    <pageSetUpPr fitToPage="1"/>
  </sheetPr>
  <dimension ref="A1:R56"/>
  <sheetViews>
    <sheetView showGridLines="0" zoomScaleNormal="100" workbookViewId="0">
      <selection activeCell="B3" sqref="B3"/>
    </sheetView>
  </sheetViews>
  <sheetFormatPr defaultColWidth="9.140625" defaultRowHeight="15" x14ac:dyDescent="0.25"/>
  <cols>
    <col min="1" max="1" width="2.85546875" style="1" customWidth="1"/>
    <col min="2" max="2" width="39.140625" style="1" customWidth="1"/>
    <col min="3" max="3" width="1.85546875" style="1" customWidth="1"/>
    <col min="4" max="4" width="14.5703125" style="1" customWidth="1"/>
    <col min="5" max="6" width="1.85546875" style="1" customWidth="1"/>
    <col min="7" max="7" width="14.5703125" style="1" customWidth="1"/>
    <col min="8" max="9" width="1.85546875" style="1" customWidth="1"/>
    <col min="10" max="10" width="14.5703125" style="1" customWidth="1"/>
    <col min="11" max="11" width="1.140625" style="1" customWidth="1"/>
    <col min="12" max="12" width="1.85546875" style="1" customWidth="1"/>
    <col min="13" max="13" width="14.5703125" style="1" customWidth="1"/>
    <col min="14" max="15" width="1.85546875" style="1" customWidth="1"/>
    <col min="16" max="16" width="14.5703125" style="1" customWidth="1"/>
    <col min="17" max="16384" width="9.140625" style="1"/>
  </cols>
  <sheetData>
    <row r="1" spans="1:18" x14ac:dyDescent="0.25">
      <c r="A1" s="1" t="s">
        <v>282</v>
      </c>
    </row>
    <row r="2" spans="1:18" x14ac:dyDescent="0.25">
      <c r="A2" s="1" t="s">
        <v>283</v>
      </c>
    </row>
    <row r="3" spans="1:18" x14ac:dyDescent="0.25">
      <c r="A3" s="178"/>
      <c r="C3" s="276"/>
      <c r="D3" s="276"/>
      <c r="E3" s="276"/>
      <c r="F3" s="276"/>
      <c r="G3" s="276"/>
      <c r="H3" s="249"/>
      <c r="I3" s="276"/>
      <c r="J3" s="276"/>
      <c r="K3" s="276"/>
      <c r="L3" s="276"/>
      <c r="M3" s="276"/>
    </row>
    <row r="4" spans="1:18" ht="17.850000000000001" customHeight="1" x14ac:dyDescent="0.25">
      <c r="B4" s="101"/>
      <c r="C4" s="275" t="s">
        <v>284</v>
      </c>
      <c r="D4" s="275"/>
      <c r="E4" s="275"/>
      <c r="F4" s="275"/>
      <c r="G4" s="275"/>
      <c r="H4" s="275"/>
      <c r="I4" s="275"/>
      <c r="J4" s="275"/>
      <c r="K4" s="275"/>
      <c r="L4" s="275"/>
      <c r="M4" s="275"/>
      <c r="N4" s="275"/>
      <c r="O4" s="252"/>
    </row>
    <row r="5" spans="1:18" x14ac:dyDescent="0.25">
      <c r="B5" s="47" t="s">
        <v>239</v>
      </c>
      <c r="C5" s="156"/>
      <c r="D5" s="253">
        <v>45016</v>
      </c>
      <c r="E5" s="248"/>
      <c r="F5" s="248"/>
      <c r="G5" s="253">
        <v>45107</v>
      </c>
      <c r="H5" s="23"/>
      <c r="I5" s="23"/>
      <c r="J5" s="253">
        <v>45199</v>
      </c>
      <c r="K5" s="248"/>
      <c r="L5" s="23"/>
      <c r="M5" s="253">
        <v>45291</v>
      </c>
      <c r="N5" s="248"/>
      <c r="O5" s="23"/>
      <c r="P5" s="254">
        <v>2023</v>
      </c>
    </row>
    <row r="6" spans="1:18" x14ac:dyDescent="0.25">
      <c r="B6" s="1" t="s">
        <v>20</v>
      </c>
      <c r="C6" s="22" t="s">
        <v>21</v>
      </c>
      <c r="D6" s="158">
        <v>6822</v>
      </c>
      <c r="E6" s="158"/>
      <c r="F6" s="22" t="s">
        <v>21</v>
      </c>
      <c r="G6" s="158">
        <v>8119</v>
      </c>
      <c r="H6" s="158"/>
      <c r="I6" s="22" t="s">
        <v>21</v>
      </c>
      <c r="J6" s="158">
        <v>8253</v>
      </c>
      <c r="K6" s="158"/>
      <c r="L6" s="22" t="s">
        <v>21</v>
      </c>
      <c r="M6" s="158">
        <v>10045</v>
      </c>
      <c r="N6" s="158"/>
      <c r="O6" s="22" t="s">
        <v>21</v>
      </c>
      <c r="P6" s="158">
        <v>33239</v>
      </c>
      <c r="R6" s="92"/>
    </row>
    <row r="7" spans="1:18" x14ac:dyDescent="0.25">
      <c r="B7" s="25" t="s">
        <v>43</v>
      </c>
      <c r="C7" s="101" t="s">
        <v>21</v>
      </c>
      <c r="D7" s="173">
        <v>3489</v>
      </c>
      <c r="E7" s="173"/>
      <c r="F7" s="101" t="s">
        <v>21</v>
      </c>
      <c r="G7" s="173">
        <v>4388</v>
      </c>
      <c r="H7" s="178"/>
      <c r="I7" s="101" t="s">
        <v>21</v>
      </c>
      <c r="J7" s="173">
        <v>4869</v>
      </c>
      <c r="K7" s="173"/>
      <c r="L7" s="101" t="s">
        <v>21</v>
      </c>
      <c r="M7" s="173">
        <v>5512</v>
      </c>
      <c r="N7" s="158"/>
      <c r="O7" s="101" t="s">
        <v>21</v>
      </c>
      <c r="P7" s="173">
        <v>18258</v>
      </c>
      <c r="R7" s="92"/>
    </row>
    <row r="8" spans="1:18" x14ac:dyDescent="0.25">
      <c r="B8" s="25" t="s">
        <v>44</v>
      </c>
      <c r="C8" s="101" t="s">
        <v>21</v>
      </c>
      <c r="D8" s="173">
        <v>3333</v>
      </c>
      <c r="E8" s="173"/>
      <c r="F8" s="101" t="s">
        <v>21</v>
      </c>
      <c r="G8" s="173">
        <v>3732</v>
      </c>
      <c r="H8" s="178"/>
      <c r="I8" s="101" t="s">
        <v>21</v>
      </c>
      <c r="J8" s="173">
        <v>3383</v>
      </c>
      <c r="K8" s="173"/>
      <c r="L8" s="101" t="s">
        <v>21</v>
      </c>
      <c r="M8" s="173">
        <v>4533</v>
      </c>
      <c r="N8" s="173"/>
      <c r="O8" s="101" t="s">
        <v>21</v>
      </c>
      <c r="P8" s="173">
        <v>14981</v>
      </c>
      <c r="R8" s="92"/>
    </row>
    <row r="9" spans="1:18" ht="18" x14ac:dyDescent="0.25">
      <c r="B9" s="1" t="s">
        <v>22</v>
      </c>
      <c r="C9" s="22" t="s">
        <v>21</v>
      </c>
      <c r="D9" s="158">
        <v>-185</v>
      </c>
      <c r="E9" s="158"/>
      <c r="F9" s="22" t="s">
        <v>21</v>
      </c>
      <c r="G9" s="158">
        <v>203</v>
      </c>
      <c r="H9" s="161"/>
      <c r="I9" s="22" t="s">
        <v>21</v>
      </c>
      <c r="J9" s="158">
        <v>205</v>
      </c>
      <c r="K9" s="158"/>
      <c r="L9" s="22" t="s">
        <v>21</v>
      </c>
      <c r="M9" s="158">
        <v>584</v>
      </c>
      <c r="N9" s="158"/>
      <c r="O9" s="22" t="s">
        <v>21</v>
      </c>
      <c r="P9" s="158">
        <v>807</v>
      </c>
      <c r="R9" s="92"/>
    </row>
    <row r="10" spans="1:18" ht="18" x14ac:dyDescent="0.25">
      <c r="B10" s="25" t="s">
        <v>25</v>
      </c>
      <c r="C10" s="22"/>
      <c r="D10" s="165">
        <v>-2.7E-2</v>
      </c>
      <c r="E10" s="165"/>
      <c r="F10" s="165"/>
      <c r="G10" s="165">
        <v>2.5000000000000001E-2</v>
      </c>
      <c r="H10" s="165"/>
      <c r="I10" s="165"/>
      <c r="J10" s="165">
        <v>2.5000000000000001E-2</v>
      </c>
      <c r="K10" s="165"/>
      <c r="L10" s="165"/>
      <c r="M10" s="165">
        <v>5.8000000000000003E-2</v>
      </c>
      <c r="N10" s="165"/>
      <c r="O10" s="165"/>
      <c r="P10" s="165">
        <v>2.4E-2</v>
      </c>
      <c r="R10" s="92"/>
    </row>
    <row r="11" spans="1:18" x14ac:dyDescent="0.25">
      <c r="B11" s="202" t="s">
        <v>27</v>
      </c>
      <c r="C11" s="255" t="s">
        <v>21</v>
      </c>
      <c r="D11" s="158">
        <v>-373</v>
      </c>
      <c r="E11" s="158"/>
      <c r="F11" s="255" t="s">
        <v>21</v>
      </c>
      <c r="G11" s="158">
        <v>-163</v>
      </c>
      <c r="H11" s="158"/>
      <c r="I11" s="255" t="s">
        <v>21</v>
      </c>
      <c r="J11" s="158">
        <v>-215</v>
      </c>
      <c r="K11" s="158"/>
      <c r="L11" s="255" t="s">
        <v>21</v>
      </c>
      <c r="M11" s="239">
        <v>182</v>
      </c>
      <c r="N11" s="158"/>
      <c r="O11" s="255" t="s">
        <v>21</v>
      </c>
      <c r="P11" s="239">
        <v>-569</v>
      </c>
      <c r="R11" s="92"/>
    </row>
    <row r="12" spans="1:18" ht="18" x14ac:dyDescent="0.25">
      <c r="B12" s="256" t="s">
        <v>28</v>
      </c>
      <c r="C12" s="255"/>
      <c r="D12" s="189">
        <v>-5.5E-2</v>
      </c>
      <c r="E12" s="189"/>
      <c r="F12" s="189"/>
      <c r="G12" s="189">
        <v>-0.02</v>
      </c>
      <c r="H12" s="189"/>
      <c r="I12" s="189"/>
      <c r="J12" s="189">
        <v>-2.5999999999999999E-2</v>
      </c>
      <c r="K12" s="189"/>
      <c r="L12" s="189"/>
      <c r="M12" s="189">
        <v>1.7999999999999999E-2</v>
      </c>
      <c r="N12" s="189"/>
      <c r="O12" s="189"/>
      <c r="P12" s="189">
        <v>-1.7000000000000001E-2</v>
      </c>
      <c r="R12" s="92"/>
    </row>
    <row r="13" spans="1:18" x14ac:dyDescent="0.25">
      <c r="B13" s="1" t="s">
        <v>208</v>
      </c>
      <c r="C13" s="22" t="s">
        <v>21</v>
      </c>
      <c r="D13" s="158">
        <v>-814</v>
      </c>
      <c r="E13" s="158"/>
      <c r="F13" s="22" t="s">
        <v>21</v>
      </c>
      <c r="G13" s="158">
        <v>-447</v>
      </c>
      <c r="H13" s="158"/>
      <c r="I13" s="22" t="s">
        <v>21</v>
      </c>
      <c r="J13" s="158">
        <v>52</v>
      </c>
      <c r="K13" s="158"/>
      <c r="L13" s="22" t="s">
        <v>21</v>
      </c>
      <c r="M13" s="92">
        <v>1651</v>
      </c>
      <c r="N13" s="158"/>
      <c r="O13" s="22" t="s">
        <v>21</v>
      </c>
      <c r="P13" s="92">
        <v>442</v>
      </c>
      <c r="R13" s="92"/>
    </row>
    <row r="14" spans="1:18" x14ac:dyDescent="0.25">
      <c r="B14" s="22"/>
      <c r="C14" s="107"/>
      <c r="D14" s="158"/>
      <c r="E14" s="158"/>
      <c r="F14" s="2"/>
      <c r="G14" s="158"/>
      <c r="H14" s="161"/>
      <c r="J14" s="158"/>
      <c r="K14" s="158"/>
      <c r="M14" s="92"/>
      <c r="N14" s="158"/>
    </row>
    <row r="15" spans="1:18" x14ac:dyDescent="0.25">
      <c r="B15" s="2" t="s">
        <v>30</v>
      </c>
      <c r="C15" s="22"/>
      <c r="D15" s="158"/>
      <c r="E15" s="158"/>
      <c r="G15" s="158"/>
      <c r="H15" s="171"/>
      <c r="J15" s="158"/>
      <c r="K15" s="158"/>
      <c r="M15" s="92"/>
      <c r="N15" s="158"/>
    </row>
    <row r="16" spans="1:18" x14ac:dyDescent="0.25">
      <c r="B16" s="1" t="s">
        <v>31</v>
      </c>
      <c r="C16" s="22"/>
      <c r="D16" s="158"/>
      <c r="E16" s="158"/>
      <c r="G16" s="158"/>
      <c r="H16" s="171"/>
      <c r="J16" s="158"/>
      <c r="K16" s="158"/>
      <c r="M16" s="92"/>
      <c r="N16" s="158"/>
    </row>
    <row r="17" spans="2:18" x14ac:dyDescent="0.25">
      <c r="B17" s="1" t="s">
        <v>32</v>
      </c>
      <c r="C17" s="22" t="s">
        <v>21</v>
      </c>
      <c r="D17" s="158">
        <v>3821</v>
      </c>
      <c r="E17" s="158"/>
      <c r="F17" s="22" t="s">
        <v>21</v>
      </c>
      <c r="G17" s="158">
        <v>4131</v>
      </c>
      <c r="H17" s="171"/>
      <c r="I17" s="22" t="s">
        <v>21</v>
      </c>
      <c r="J17" s="158">
        <v>3893</v>
      </c>
      <c r="K17" s="158"/>
      <c r="L17" s="22" t="s">
        <v>21</v>
      </c>
      <c r="M17" s="158">
        <v>5591</v>
      </c>
      <c r="N17" s="158"/>
      <c r="O17" s="22" t="s">
        <v>21</v>
      </c>
      <c r="P17" s="158">
        <v>17436</v>
      </c>
      <c r="R17" s="92"/>
    </row>
    <row r="18" spans="2:18" x14ac:dyDescent="0.25">
      <c r="B18" s="25" t="s">
        <v>43</v>
      </c>
      <c r="C18" s="101" t="s">
        <v>21</v>
      </c>
      <c r="D18" s="173">
        <v>1180</v>
      </c>
      <c r="E18" s="173"/>
      <c r="F18" s="101" t="s">
        <v>21</v>
      </c>
      <c r="G18" s="173">
        <v>1147</v>
      </c>
      <c r="H18" s="175"/>
      <c r="I18" s="101" t="s">
        <v>21</v>
      </c>
      <c r="J18" s="173">
        <v>1291</v>
      </c>
      <c r="K18" s="173"/>
      <c r="L18" s="101" t="s">
        <v>21</v>
      </c>
      <c r="M18" s="173">
        <v>1981</v>
      </c>
      <c r="N18" s="173"/>
      <c r="O18" s="101" t="s">
        <v>21</v>
      </c>
      <c r="P18" s="173">
        <v>5598</v>
      </c>
      <c r="R18" s="92"/>
    </row>
    <row r="19" spans="2:18" x14ac:dyDescent="0.25">
      <c r="B19" s="25" t="s">
        <v>44</v>
      </c>
      <c r="C19" s="101" t="s">
        <v>21</v>
      </c>
      <c r="D19" s="173">
        <v>2641</v>
      </c>
      <c r="E19" s="173"/>
      <c r="F19" s="101" t="s">
        <v>21</v>
      </c>
      <c r="G19" s="173">
        <v>2984</v>
      </c>
      <c r="H19" s="175"/>
      <c r="I19" s="101" t="s">
        <v>21</v>
      </c>
      <c r="J19" s="173">
        <v>2602</v>
      </c>
      <c r="K19" s="173"/>
      <c r="L19" s="101" t="s">
        <v>21</v>
      </c>
      <c r="M19" s="173">
        <v>3611</v>
      </c>
      <c r="N19" s="92"/>
      <c r="O19" s="101" t="s">
        <v>21</v>
      </c>
      <c r="P19" s="173">
        <v>11838</v>
      </c>
      <c r="R19" s="92"/>
    </row>
    <row r="20" spans="2:18" x14ac:dyDescent="0.25">
      <c r="B20" s="1" t="s">
        <v>33</v>
      </c>
      <c r="C20" s="22" t="s">
        <v>21</v>
      </c>
      <c r="D20" s="158">
        <v>177</v>
      </c>
      <c r="E20" s="158"/>
      <c r="F20" s="22" t="s">
        <v>21</v>
      </c>
      <c r="G20" s="158">
        <v>466</v>
      </c>
      <c r="H20" s="171"/>
      <c r="I20" s="22" t="s">
        <v>21</v>
      </c>
      <c r="J20" s="158">
        <v>280</v>
      </c>
      <c r="K20" s="158"/>
      <c r="L20" s="22" t="s">
        <v>21</v>
      </c>
      <c r="M20" s="158">
        <v>799</v>
      </c>
      <c r="N20" s="92"/>
      <c r="O20" s="22" t="s">
        <v>21</v>
      </c>
      <c r="P20" s="158">
        <v>1722</v>
      </c>
      <c r="R20" s="92"/>
    </row>
    <row r="21" spans="2:18" x14ac:dyDescent="0.25">
      <c r="B21" s="25" t="s">
        <v>34</v>
      </c>
      <c r="C21" s="22"/>
      <c r="D21" s="165">
        <v>4.5999999999999999E-2</v>
      </c>
      <c r="E21" s="173"/>
      <c r="F21" s="101"/>
      <c r="G21" s="165">
        <v>0.113</v>
      </c>
      <c r="H21" s="175"/>
      <c r="I21" s="178"/>
      <c r="J21" s="165">
        <v>7.1999999999999995E-2</v>
      </c>
      <c r="K21" s="165"/>
      <c r="L21" s="165"/>
      <c r="M21" s="165">
        <v>0.14299999999999999</v>
      </c>
      <c r="N21" s="177"/>
      <c r="O21" s="178"/>
      <c r="P21" s="165">
        <v>9.8761183757742607E-2</v>
      </c>
      <c r="R21" s="92"/>
    </row>
    <row r="22" spans="2:18" x14ac:dyDescent="0.25">
      <c r="C22" s="22"/>
      <c r="D22" s="158"/>
      <c r="E22" s="158"/>
      <c r="F22" s="22"/>
      <c r="G22" s="158"/>
      <c r="H22" s="171"/>
      <c r="I22" s="22"/>
      <c r="J22" s="158"/>
      <c r="K22" s="158"/>
      <c r="L22" s="22"/>
      <c r="M22" s="92"/>
      <c r="N22" s="92"/>
      <c r="O22" s="22"/>
      <c r="P22" s="92"/>
      <c r="R22" s="92"/>
    </row>
    <row r="23" spans="2:18" x14ac:dyDescent="0.25">
      <c r="B23" s="1" t="s">
        <v>37</v>
      </c>
      <c r="C23" s="136"/>
      <c r="D23" s="158"/>
      <c r="E23" s="158"/>
      <c r="F23" s="179"/>
      <c r="G23" s="158"/>
      <c r="H23" s="161"/>
      <c r="J23" s="158"/>
      <c r="K23" s="158"/>
      <c r="M23" s="92"/>
      <c r="N23" s="92"/>
      <c r="P23" s="92"/>
    </row>
    <row r="24" spans="2:18" x14ac:dyDescent="0.25">
      <c r="B24" s="1" t="s">
        <v>32</v>
      </c>
      <c r="C24" s="22" t="s">
        <v>21</v>
      </c>
      <c r="D24" s="158">
        <v>1751</v>
      </c>
      <c r="E24" s="158"/>
      <c r="F24" s="22" t="s">
        <v>21</v>
      </c>
      <c r="G24" s="158">
        <v>2601</v>
      </c>
      <c r="H24" s="171"/>
      <c r="I24" s="22" t="s">
        <v>21</v>
      </c>
      <c r="J24" s="158">
        <v>2887</v>
      </c>
      <c r="K24" s="158"/>
      <c r="L24" s="22" t="s">
        <v>21</v>
      </c>
      <c r="M24" s="158">
        <v>2587</v>
      </c>
      <c r="N24" s="92"/>
      <c r="O24" s="22" t="s">
        <v>21</v>
      </c>
      <c r="P24" s="158">
        <v>9826</v>
      </c>
      <c r="R24" s="92"/>
    </row>
    <row r="25" spans="2:18" x14ac:dyDescent="0.25">
      <c r="B25" s="25" t="s">
        <v>43</v>
      </c>
      <c r="C25" s="101" t="s">
        <v>21</v>
      </c>
      <c r="D25" s="173">
        <v>1414</v>
      </c>
      <c r="E25" s="173"/>
      <c r="F25" s="101" t="s">
        <v>21</v>
      </c>
      <c r="G25" s="173">
        <v>2245</v>
      </c>
      <c r="H25" s="175"/>
      <c r="I25" s="101" t="s">
        <v>21</v>
      </c>
      <c r="J25" s="173">
        <v>2527</v>
      </c>
      <c r="K25" s="173"/>
      <c r="L25" s="101" t="s">
        <v>21</v>
      </c>
      <c r="M25" s="173">
        <v>2149</v>
      </c>
      <c r="N25" s="92"/>
      <c r="O25" s="101" t="s">
        <v>21</v>
      </c>
      <c r="P25" s="173">
        <v>8335</v>
      </c>
      <c r="R25" s="92"/>
    </row>
    <row r="26" spans="2:18" x14ac:dyDescent="0.25">
      <c r="B26" s="25" t="s">
        <v>44</v>
      </c>
      <c r="C26" s="101" t="s">
        <v>21</v>
      </c>
      <c r="D26" s="173">
        <v>336</v>
      </c>
      <c r="E26" s="173"/>
      <c r="F26" s="101" t="s">
        <v>21</v>
      </c>
      <c r="G26" s="173">
        <v>356</v>
      </c>
      <c r="H26" s="175"/>
      <c r="I26" s="101" t="s">
        <v>21</v>
      </c>
      <c r="J26" s="173">
        <v>360</v>
      </c>
      <c r="K26" s="173"/>
      <c r="L26" s="101" t="s">
        <v>21</v>
      </c>
      <c r="M26" s="173">
        <v>439</v>
      </c>
      <c r="N26" s="92"/>
      <c r="O26" s="101" t="s">
        <v>21</v>
      </c>
      <c r="P26" s="173">
        <v>1491</v>
      </c>
      <c r="R26" s="92"/>
    </row>
    <row r="27" spans="2:18" x14ac:dyDescent="0.25">
      <c r="B27" s="1" t="s">
        <v>33</v>
      </c>
      <c r="C27" s="22" t="s">
        <v>21</v>
      </c>
      <c r="D27" s="158">
        <v>-260</v>
      </c>
      <c r="E27" s="158"/>
      <c r="F27" s="22" t="s">
        <v>21</v>
      </c>
      <c r="G27" s="158">
        <v>-259</v>
      </c>
      <c r="H27" s="171"/>
      <c r="I27" s="22" t="s">
        <v>21</v>
      </c>
      <c r="J27" s="158">
        <v>-225</v>
      </c>
      <c r="K27" s="158"/>
      <c r="L27" s="22" t="s">
        <v>21</v>
      </c>
      <c r="M27" s="158">
        <v>-289</v>
      </c>
      <c r="N27" s="92"/>
      <c r="O27" s="22" t="s">
        <v>21</v>
      </c>
      <c r="P27" s="158">
        <v>-1033</v>
      </c>
      <c r="R27" s="92"/>
    </row>
    <row r="28" spans="2:18" x14ac:dyDescent="0.25">
      <c r="B28" s="25" t="s">
        <v>34</v>
      </c>
      <c r="C28" s="250"/>
      <c r="D28" s="165">
        <v>-0.14799999999999999</v>
      </c>
      <c r="E28" s="173"/>
      <c r="F28" s="101"/>
      <c r="G28" s="165">
        <v>-0.1</v>
      </c>
      <c r="H28" s="175"/>
      <c r="I28" s="178"/>
      <c r="J28" s="165">
        <v>-7.8E-2</v>
      </c>
      <c r="K28" s="165"/>
      <c r="L28" s="165"/>
      <c r="M28" s="165">
        <v>-0.112</v>
      </c>
      <c r="N28" s="177"/>
      <c r="O28" s="178"/>
      <c r="P28" s="165">
        <v>-0.10512924893140647</v>
      </c>
      <c r="R28" s="92"/>
    </row>
    <row r="29" spans="2:18" x14ac:dyDescent="0.25">
      <c r="C29" s="136"/>
      <c r="D29" s="158"/>
      <c r="E29" s="158"/>
      <c r="F29" s="179"/>
      <c r="G29" s="158"/>
      <c r="H29" s="161"/>
      <c r="I29" s="147"/>
      <c r="J29" s="158"/>
      <c r="K29" s="158"/>
      <c r="M29" s="92"/>
      <c r="N29" s="92"/>
      <c r="O29" s="147"/>
      <c r="P29" s="92"/>
    </row>
    <row r="30" spans="2:18" ht="14.85" customHeight="1" x14ac:dyDescent="0.25">
      <c r="B30" s="1" t="s">
        <v>40</v>
      </c>
      <c r="D30" s="158"/>
      <c r="E30" s="158"/>
      <c r="G30" s="158"/>
      <c r="J30" s="158"/>
      <c r="K30" s="158"/>
      <c r="M30" s="92"/>
      <c r="N30" s="92"/>
      <c r="P30" s="92"/>
    </row>
    <row r="31" spans="2:18" ht="14.85" customHeight="1" x14ac:dyDescent="0.25">
      <c r="B31" s="1" t="s">
        <v>32</v>
      </c>
      <c r="C31" s="22" t="s">
        <v>21</v>
      </c>
      <c r="D31" s="158">
        <v>1331</v>
      </c>
      <c r="E31" s="158"/>
      <c r="F31" s="22" t="s">
        <v>21</v>
      </c>
      <c r="G31" s="158">
        <v>1505</v>
      </c>
      <c r="H31" s="171"/>
      <c r="I31" s="22" t="s">
        <v>21</v>
      </c>
      <c r="J31" s="158">
        <v>1576</v>
      </c>
      <c r="K31" s="158"/>
      <c r="L31" s="22" t="s">
        <v>21</v>
      </c>
      <c r="M31" s="158">
        <v>1964</v>
      </c>
      <c r="N31" s="92"/>
      <c r="O31" s="22" t="s">
        <v>21</v>
      </c>
      <c r="P31" s="158">
        <v>6378</v>
      </c>
      <c r="R31" s="92"/>
    </row>
    <row r="32" spans="2:18" ht="14.85" customHeight="1" x14ac:dyDescent="0.25">
      <c r="B32" s="25" t="s">
        <v>43</v>
      </c>
      <c r="C32" s="101" t="s">
        <v>21</v>
      </c>
      <c r="D32" s="173">
        <v>928</v>
      </c>
      <c r="E32" s="173"/>
      <c r="F32" s="101" t="s">
        <v>21</v>
      </c>
      <c r="G32" s="173">
        <v>1058</v>
      </c>
      <c r="H32" s="175"/>
      <c r="I32" s="101" t="s">
        <v>21</v>
      </c>
      <c r="J32" s="173">
        <v>1116</v>
      </c>
      <c r="K32" s="173"/>
      <c r="L32" s="101" t="s">
        <v>21</v>
      </c>
      <c r="M32" s="173">
        <v>1430</v>
      </c>
      <c r="N32" s="92"/>
      <c r="O32" s="101" t="s">
        <v>21</v>
      </c>
      <c r="P32" s="173">
        <v>4532</v>
      </c>
      <c r="R32" s="92"/>
    </row>
    <row r="33" spans="2:18" ht="14.85" customHeight="1" x14ac:dyDescent="0.25">
      <c r="B33" s="25" t="s">
        <v>44</v>
      </c>
      <c r="C33" s="101" t="s">
        <v>21</v>
      </c>
      <c r="D33" s="173">
        <v>403</v>
      </c>
      <c r="E33" s="173"/>
      <c r="F33" s="101" t="s">
        <v>21</v>
      </c>
      <c r="G33" s="173">
        <v>447</v>
      </c>
      <c r="H33" s="175"/>
      <c r="I33" s="101" t="s">
        <v>21</v>
      </c>
      <c r="J33" s="173">
        <v>461</v>
      </c>
      <c r="K33" s="173"/>
      <c r="L33" s="101" t="s">
        <v>21</v>
      </c>
      <c r="M33" s="173">
        <v>534</v>
      </c>
      <c r="N33" s="92"/>
      <c r="O33" s="101" t="s">
        <v>21</v>
      </c>
      <c r="P33" s="173">
        <v>1846</v>
      </c>
      <c r="R33" s="92"/>
    </row>
    <row r="34" spans="2:18" ht="14.85" customHeight="1" x14ac:dyDescent="0.25">
      <c r="B34" s="1" t="s">
        <v>33</v>
      </c>
      <c r="C34" s="22" t="s">
        <v>21</v>
      </c>
      <c r="D34" s="158">
        <v>-30</v>
      </c>
      <c r="E34" s="158"/>
      <c r="F34" s="22" t="s">
        <v>21</v>
      </c>
      <c r="G34" s="158">
        <v>31</v>
      </c>
      <c r="H34" s="171"/>
      <c r="I34" s="22" t="s">
        <v>21</v>
      </c>
      <c r="J34" s="158">
        <v>65</v>
      </c>
      <c r="K34" s="158"/>
      <c r="L34" s="22" t="s">
        <v>21</v>
      </c>
      <c r="M34" s="158">
        <v>168</v>
      </c>
      <c r="N34" s="92"/>
      <c r="O34" s="22" t="s">
        <v>21</v>
      </c>
      <c r="P34" s="158">
        <v>234</v>
      </c>
      <c r="R34" s="92"/>
    </row>
    <row r="35" spans="2:18" ht="14.85" customHeight="1" x14ac:dyDescent="0.25">
      <c r="B35" s="25" t="s">
        <v>34</v>
      </c>
      <c r="D35" s="165">
        <v>-2.3E-2</v>
      </c>
      <c r="E35" s="173"/>
      <c r="F35" s="101"/>
      <c r="G35" s="165">
        <v>2.1000000000000001E-2</v>
      </c>
      <c r="H35" s="175"/>
      <c r="I35" s="178"/>
      <c r="J35" s="165">
        <v>4.1000000000000002E-2</v>
      </c>
      <c r="K35" s="165"/>
      <c r="L35" s="165"/>
      <c r="M35" s="165">
        <v>8.5999999999999993E-2</v>
      </c>
      <c r="N35" s="177"/>
      <c r="O35" s="178"/>
      <c r="P35" s="165">
        <v>3.6688617121354655E-2</v>
      </c>
    </row>
    <row r="36" spans="2:18" ht="14.85" customHeight="1" x14ac:dyDescent="0.25">
      <c r="D36" s="158"/>
      <c r="E36" s="158"/>
      <c r="G36" s="158"/>
    </row>
    <row r="38" spans="2:18" ht="18" x14ac:dyDescent="0.25">
      <c r="B38" s="22" t="s">
        <v>15</v>
      </c>
    </row>
    <row r="44" spans="2:18" x14ac:dyDescent="0.25">
      <c r="D44" s="32"/>
      <c r="E44" s="32"/>
      <c r="F44" s="32"/>
      <c r="G44" s="32"/>
    </row>
    <row r="45" spans="2:18" x14ac:dyDescent="0.25">
      <c r="D45" s="32"/>
      <c r="E45" s="32"/>
      <c r="F45" s="32"/>
      <c r="G45" s="32"/>
    </row>
    <row r="53" spans="2:8" x14ac:dyDescent="0.25">
      <c r="B53" s="178"/>
      <c r="C53" s="118"/>
      <c r="D53" s="66"/>
      <c r="F53" s="118"/>
      <c r="G53" s="66"/>
      <c r="H53" s="118"/>
    </row>
    <row r="54" spans="2:8" x14ac:dyDescent="0.25">
      <c r="B54" s="247"/>
      <c r="C54" s="67"/>
      <c r="D54" s="112"/>
      <c r="F54" s="67"/>
      <c r="G54" s="112"/>
      <c r="H54" s="67"/>
    </row>
    <row r="55" spans="2:8" x14ac:dyDescent="0.25">
      <c r="B55" s="247"/>
      <c r="C55" s="118"/>
      <c r="D55" s="72"/>
      <c r="F55" s="118"/>
      <c r="G55" s="72"/>
      <c r="H55" s="118"/>
    </row>
    <row r="56" spans="2:8" x14ac:dyDescent="0.25">
      <c r="B56" s="130"/>
      <c r="C56" s="107"/>
      <c r="D56" s="113"/>
      <c r="E56" s="113"/>
      <c r="F56" s="107"/>
      <c r="G56" s="113"/>
      <c r="H56" s="107"/>
    </row>
  </sheetData>
  <mergeCells count="3">
    <mergeCell ref="C3:G3"/>
    <mergeCell ref="I3:M3"/>
    <mergeCell ref="C4:N4"/>
  </mergeCells>
  <pageMargins left="0.7" right="0.7" top="0.75" bottom="0.75" header="0.3" footer="0.3"/>
  <pageSetup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6"/>
  <sheetViews>
    <sheetView showGridLines="0" zoomScaleNormal="100" workbookViewId="0"/>
  </sheetViews>
  <sheetFormatPr defaultColWidth="9.140625" defaultRowHeight="15" x14ac:dyDescent="0.25"/>
  <cols>
    <col min="1" max="1" width="2.85546875" style="1" customWidth="1"/>
    <col min="2" max="2" width="53.140625" style="1" customWidth="1"/>
    <col min="3" max="3" width="3.140625" style="1" customWidth="1"/>
    <col min="4" max="4" width="17.140625" style="1" customWidth="1"/>
    <col min="5" max="5" width="1.85546875" style="1" customWidth="1"/>
    <col min="6" max="6" width="2.85546875" style="1" customWidth="1"/>
    <col min="7" max="7" width="14.85546875" style="1" customWidth="1"/>
    <col min="8" max="8" width="1.85546875" style="1" customWidth="1"/>
    <col min="9" max="9" width="3.140625" style="1" customWidth="1"/>
    <col min="10" max="10" width="14" style="1" customWidth="1"/>
    <col min="11" max="16384" width="9.140625" style="1"/>
  </cols>
  <sheetData>
    <row r="1" spans="1:17" x14ac:dyDescent="0.25">
      <c r="A1" s="1" t="s">
        <v>282</v>
      </c>
    </row>
    <row r="2" spans="1:17" x14ac:dyDescent="0.25">
      <c r="A2" s="1" t="s">
        <v>2</v>
      </c>
    </row>
    <row r="3" spans="1:17" x14ac:dyDescent="0.25">
      <c r="D3" s="276"/>
      <c r="E3" s="276"/>
      <c r="F3" s="276"/>
      <c r="G3" s="276"/>
      <c r="H3" s="276"/>
      <c r="I3" s="276"/>
      <c r="J3" s="276"/>
    </row>
    <row r="4" spans="1:17" x14ac:dyDescent="0.25">
      <c r="B4" s="35" t="s">
        <v>45</v>
      </c>
      <c r="C4" s="35"/>
      <c r="D4" s="142" t="s">
        <v>46</v>
      </c>
      <c r="E4" s="143"/>
      <c r="F4" s="143"/>
      <c r="G4" s="142" t="s">
        <v>47</v>
      </c>
      <c r="H4" s="143"/>
      <c r="I4" s="143"/>
      <c r="J4" s="142" t="s">
        <v>48</v>
      </c>
    </row>
    <row r="5" spans="1:17" x14ac:dyDescent="0.25">
      <c r="B5" s="22" t="s">
        <v>43</v>
      </c>
      <c r="C5" s="22" t="s">
        <v>21</v>
      </c>
      <c r="D5" s="32">
        <v>18258</v>
      </c>
      <c r="F5" s="22" t="s">
        <v>21</v>
      </c>
      <c r="G5" s="144">
        <v>15819</v>
      </c>
      <c r="I5" s="22" t="s">
        <v>21</v>
      </c>
      <c r="J5" s="145">
        <v>18831</v>
      </c>
    </row>
    <row r="6" spans="1:17" x14ac:dyDescent="0.25">
      <c r="B6" s="22" t="s">
        <v>44</v>
      </c>
      <c r="C6" s="22"/>
      <c r="D6" s="32">
        <v>14981</v>
      </c>
      <c r="F6" s="22"/>
      <c r="G6" s="32">
        <v>13835</v>
      </c>
      <c r="I6" s="22"/>
      <c r="J6" s="32">
        <v>14175</v>
      </c>
    </row>
    <row r="7" spans="1:17" x14ac:dyDescent="0.25">
      <c r="B7" s="105" t="s">
        <v>20</v>
      </c>
      <c r="C7" s="105"/>
      <c r="D7" s="146">
        <v>33239</v>
      </c>
      <c r="E7" s="58"/>
      <c r="F7" s="105"/>
      <c r="G7" s="146">
        <v>29654</v>
      </c>
      <c r="H7" s="58"/>
      <c r="I7" s="105"/>
      <c r="J7" s="146">
        <v>33006</v>
      </c>
      <c r="K7" s="147"/>
    </row>
    <row r="8" spans="1:17" x14ac:dyDescent="0.25">
      <c r="B8" s="22" t="s">
        <v>49</v>
      </c>
      <c r="C8" s="22"/>
      <c r="D8" s="32">
        <v>18705</v>
      </c>
      <c r="F8" s="22"/>
      <c r="G8" s="32">
        <v>16972</v>
      </c>
      <c r="I8" s="22"/>
      <c r="J8" s="32">
        <v>18654</v>
      </c>
      <c r="K8" s="92"/>
      <c r="L8" s="92"/>
      <c r="M8" s="92"/>
      <c r="N8" s="92"/>
      <c r="O8" s="92"/>
      <c r="P8" s="92"/>
      <c r="Q8" s="92"/>
    </row>
    <row r="9" spans="1:17" x14ac:dyDescent="0.25">
      <c r="B9" s="22" t="s">
        <v>50</v>
      </c>
      <c r="C9" s="22"/>
      <c r="D9" s="32">
        <v>9716</v>
      </c>
      <c r="F9" s="22"/>
      <c r="G9" s="32">
        <v>9224</v>
      </c>
      <c r="I9" s="22"/>
      <c r="J9" s="32">
        <v>9407</v>
      </c>
    </row>
    <row r="10" spans="1:17" x14ac:dyDescent="0.25">
      <c r="B10" s="105" t="s">
        <v>51</v>
      </c>
      <c r="C10" s="105"/>
      <c r="D10" s="146">
        <v>4818</v>
      </c>
      <c r="E10" s="58"/>
      <c r="F10" s="105"/>
      <c r="G10" s="146">
        <v>3458</v>
      </c>
      <c r="H10" s="58"/>
      <c r="I10" s="105"/>
      <c r="J10" s="146">
        <v>4945</v>
      </c>
    </row>
    <row r="11" spans="1:17" x14ac:dyDescent="0.25">
      <c r="B11" s="22" t="s">
        <v>52</v>
      </c>
      <c r="C11" s="22"/>
      <c r="D11" s="148">
        <v>4845</v>
      </c>
      <c r="F11" s="22"/>
      <c r="G11" s="148">
        <v>5360</v>
      </c>
      <c r="I11" s="22"/>
      <c r="J11" s="148">
        <v>4821</v>
      </c>
    </row>
    <row r="12" spans="1:17" x14ac:dyDescent="0.25">
      <c r="B12" s="22" t="s">
        <v>53</v>
      </c>
      <c r="C12" s="22"/>
      <c r="D12" s="148">
        <v>896</v>
      </c>
      <c r="F12" s="22"/>
      <c r="G12" s="148">
        <v>979</v>
      </c>
      <c r="I12" s="22"/>
      <c r="J12" s="148">
        <v>1008</v>
      </c>
    </row>
    <row r="13" spans="1:17" x14ac:dyDescent="0.25">
      <c r="B13" s="105" t="s">
        <v>54</v>
      </c>
      <c r="C13" s="105"/>
      <c r="D13" s="146">
        <v>-923</v>
      </c>
      <c r="E13" s="58"/>
      <c r="F13" s="105"/>
      <c r="G13" s="146">
        <v>-2881</v>
      </c>
      <c r="H13" s="58"/>
      <c r="I13" s="105"/>
      <c r="J13" s="146">
        <v>-884</v>
      </c>
    </row>
    <row r="14" spans="1:17" x14ac:dyDescent="0.25">
      <c r="B14" s="22" t="s">
        <v>55</v>
      </c>
      <c r="C14" s="22"/>
      <c r="D14" s="148">
        <v>-98</v>
      </c>
      <c r="F14" s="22"/>
      <c r="G14" s="148">
        <v>-151</v>
      </c>
      <c r="I14" s="22"/>
      <c r="J14" s="148">
        <v>-172</v>
      </c>
    </row>
    <row r="15" spans="1:17" x14ac:dyDescent="0.25">
      <c r="B15" s="22" t="s">
        <v>56</v>
      </c>
      <c r="C15" s="22"/>
      <c r="D15" s="148">
        <v>567</v>
      </c>
      <c r="F15" s="22"/>
      <c r="G15" s="148">
        <v>188</v>
      </c>
      <c r="I15" s="22"/>
      <c r="J15" s="148">
        <v>159</v>
      </c>
    </row>
    <row r="16" spans="1:17" x14ac:dyDescent="0.25">
      <c r="B16" s="22" t="s">
        <v>57</v>
      </c>
      <c r="C16" s="22"/>
      <c r="D16" s="148">
        <v>324</v>
      </c>
      <c r="F16" s="22"/>
      <c r="G16" s="148">
        <v>370</v>
      </c>
      <c r="I16" s="22"/>
      <c r="J16" s="148">
        <v>33</v>
      </c>
    </row>
    <row r="17" spans="2:11" x14ac:dyDescent="0.25">
      <c r="B17" s="149" t="s">
        <v>58</v>
      </c>
      <c r="C17" s="149"/>
      <c r="D17" s="150">
        <v>-130</v>
      </c>
      <c r="E17" s="151"/>
      <c r="F17" s="149"/>
      <c r="G17" s="150">
        <v>-2474</v>
      </c>
      <c r="H17" s="151"/>
      <c r="I17" s="149"/>
      <c r="J17" s="150">
        <v>-864</v>
      </c>
    </row>
    <row r="18" spans="2:11" x14ac:dyDescent="0.25">
      <c r="B18" s="22" t="s">
        <v>59</v>
      </c>
      <c r="C18" s="22"/>
      <c r="D18" s="148">
        <v>344</v>
      </c>
      <c r="F18" s="22"/>
      <c r="G18" s="148">
        <v>248</v>
      </c>
      <c r="I18" s="22"/>
      <c r="J18" s="148">
        <v>-140</v>
      </c>
    </row>
    <row r="19" spans="2:11" x14ac:dyDescent="0.25">
      <c r="B19" s="149" t="s">
        <v>60</v>
      </c>
      <c r="C19" s="149"/>
      <c r="D19" s="150">
        <v>-474</v>
      </c>
      <c r="E19" s="151"/>
      <c r="F19" s="149"/>
      <c r="G19" s="150">
        <v>-2722</v>
      </c>
      <c r="H19" s="151"/>
      <c r="I19" s="149"/>
      <c r="J19" s="150">
        <v>-724</v>
      </c>
    </row>
    <row r="20" spans="2:11" x14ac:dyDescent="0.25">
      <c r="B20" s="137" t="s">
        <v>61</v>
      </c>
      <c r="C20" s="137"/>
      <c r="D20" s="148">
        <v>36</v>
      </c>
      <c r="E20" s="152"/>
      <c r="F20" s="137"/>
      <c r="G20" s="148">
        <v>-14</v>
      </c>
      <c r="H20" s="152"/>
      <c r="I20" s="137"/>
      <c r="J20" s="148">
        <v>91</v>
      </c>
    </row>
    <row r="21" spans="2:11" x14ac:dyDescent="0.25">
      <c r="B21" s="138" t="s">
        <v>62</v>
      </c>
      <c r="C21" s="138" t="s">
        <v>21</v>
      </c>
      <c r="D21" s="146">
        <v>-438</v>
      </c>
      <c r="E21" s="153"/>
      <c r="F21" s="138" t="s">
        <v>21</v>
      </c>
      <c r="G21" s="146">
        <v>-2736</v>
      </c>
      <c r="H21" s="153"/>
      <c r="I21" s="138" t="s">
        <v>21</v>
      </c>
      <c r="J21" s="146">
        <v>-633</v>
      </c>
      <c r="K21" s="147"/>
    </row>
    <row r="22" spans="2:11" x14ac:dyDescent="0.25">
      <c r="D22" s="202"/>
    </row>
    <row r="23" spans="2:11" x14ac:dyDescent="0.25">
      <c r="D23" s="239"/>
    </row>
    <row r="24" spans="2:11" x14ac:dyDescent="0.25">
      <c r="D24" s="202"/>
    </row>
    <row r="25" spans="2:11" x14ac:dyDescent="0.25">
      <c r="D25" s="202"/>
    </row>
    <row r="26" spans="2:11" x14ac:dyDescent="0.25">
      <c r="D26" s="202"/>
    </row>
  </sheetData>
  <mergeCells count="1">
    <mergeCell ref="D3:J3"/>
  </mergeCells>
  <pageMargins left="0.7" right="0.7" top="0.75" bottom="0.75" header="0.3" footer="0.3"/>
  <pageSetup scale="78" orientation="portrait" horizontalDpi="90" verticalDpi="90" r:id="rId1"/>
  <ignoredErrors>
    <ignoredError sqref="D4:J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0F982-ABCF-4B4C-9439-C7E4E687B9C4}">
  <sheetPr>
    <pageSetUpPr fitToPage="1"/>
  </sheetPr>
  <dimension ref="A1:G39"/>
  <sheetViews>
    <sheetView showGridLines="0" zoomScaleNormal="100" workbookViewId="0"/>
  </sheetViews>
  <sheetFormatPr defaultColWidth="9.140625" defaultRowHeight="15" x14ac:dyDescent="0.25"/>
  <cols>
    <col min="1" max="1" width="2.85546875" style="1" customWidth="1"/>
    <col min="2" max="2" width="76" style="1" customWidth="1"/>
    <col min="3" max="3" width="2" style="1" customWidth="1"/>
    <col min="4" max="4" width="12.85546875" style="1" customWidth="1"/>
    <col min="5" max="6" width="1.85546875" style="1" customWidth="1"/>
    <col min="7" max="7" width="12.42578125" style="1" bestFit="1" customWidth="1"/>
    <col min="8" max="16384" width="9.140625" style="1"/>
  </cols>
  <sheetData>
    <row r="1" spans="1:7" x14ac:dyDescent="0.25">
      <c r="A1" s="1" t="s">
        <v>282</v>
      </c>
    </row>
    <row r="2" spans="1:7" x14ac:dyDescent="0.25">
      <c r="A2" s="1" t="s">
        <v>3</v>
      </c>
    </row>
    <row r="3" spans="1:7" x14ac:dyDescent="0.25">
      <c r="B3" s="22"/>
      <c r="C3" s="22"/>
      <c r="D3" s="134"/>
      <c r="E3" s="22"/>
      <c r="F3" s="22"/>
      <c r="G3" s="134"/>
    </row>
    <row r="4" spans="1:7" x14ac:dyDescent="0.25">
      <c r="B4" s="35" t="s">
        <v>63</v>
      </c>
      <c r="C4" s="35"/>
      <c r="D4" s="103">
        <v>2023</v>
      </c>
      <c r="E4" s="104"/>
      <c r="F4" s="104"/>
      <c r="G4" s="103">
        <v>2022</v>
      </c>
    </row>
    <row r="5" spans="1:7" x14ac:dyDescent="0.25">
      <c r="B5" s="22" t="s">
        <v>64</v>
      </c>
      <c r="C5" s="22" t="s">
        <v>21</v>
      </c>
      <c r="D5" s="3">
        <v>1551</v>
      </c>
      <c r="E5" s="22"/>
      <c r="F5" s="22" t="s">
        <v>21</v>
      </c>
      <c r="G5" s="3">
        <v>2067</v>
      </c>
    </row>
    <row r="6" spans="1:7" x14ac:dyDescent="0.25">
      <c r="B6" s="22" t="s">
        <v>65</v>
      </c>
      <c r="C6" s="22"/>
      <c r="D6" s="3">
        <v>7409</v>
      </c>
      <c r="E6" s="22"/>
      <c r="F6" s="22"/>
      <c r="G6" s="3">
        <v>6500</v>
      </c>
    </row>
    <row r="7" spans="1:7" x14ac:dyDescent="0.25">
      <c r="B7" s="22" t="s">
        <v>66</v>
      </c>
      <c r="C7" s="22"/>
      <c r="D7" s="3">
        <v>80</v>
      </c>
      <c r="E7" s="107"/>
      <c r="F7" s="22"/>
      <c r="G7" s="3">
        <v>114</v>
      </c>
    </row>
    <row r="8" spans="1:7" x14ac:dyDescent="0.25">
      <c r="B8" s="22" t="s">
        <v>67</v>
      </c>
      <c r="C8" s="22"/>
      <c r="D8" s="3">
        <v>8253</v>
      </c>
      <c r="E8" s="22"/>
      <c r="F8" s="22"/>
      <c r="G8" s="3">
        <v>7893</v>
      </c>
    </row>
    <row r="9" spans="1:7" x14ac:dyDescent="0.25">
      <c r="B9" s="22" t="s">
        <v>68</v>
      </c>
      <c r="C9" s="22"/>
      <c r="D9" s="3">
        <v>8339</v>
      </c>
      <c r="E9" s="107"/>
      <c r="F9" s="22"/>
      <c r="G9" s="3">
        <v>8183</v>
      </c>
    </row>
    <row r="10" spans="1:7" x14ac:dyDescent="0.25">
      <c r="B10" s="22" t="s">
        <v>69</v>
      </c>
      <c r="C10" s="22"/>
      <c r="D10" s="3">
        <v>352</v>
      </c>
      <c r="E10" s="22"/>
      <c r="F10" s="22"/>
      <c r="G10" s="3">
        <v>324</v>
      </c>
    </row>
    <row r="11" spans="1:7" x14ac:dyDescent="0.25">
      <c r="B11" s="22" t="s">
        <v>70</v>
      </c>
      <c r="C11" s="22"/>
      <c r="D11" s="28">
        <v>1444</v>
      </c>
      <c r="F11" s="22"/>
      <c r="G11" s="3">
        <v>820</v>
      </c>
    </row>
    <row r="12" spans="1:7" x14ac:dyDescent="0.25">
      <c r="B12" s="105" t="s">
        <v>71</v>
      </c>
      <c r="C12" s="105"/>
      <c r="D12" s="4">
        <v>27428</v>
      </c>
      <c r="E12" s="135"/>
      <c r="F12" s="105"/>
      <c r="G12" s="4">
        <v>25901</v>
      </c>
    </row>
    <row r="13" spans="1:7" x14ac:dyDescent="0.25">
      <c r="B13" s="22" t="s">
        <v>72</v>
      </c>
      <c r="C13" s="22"/>
      <c r="D13" s="3">
        <v>5228</v>
      </c>
      <c r="E13" s="22"/>
      <c r="F13" s="22"/>
      <c r="G13" s="3">
        <v>5105</v>
      </c>
    </row>
    <row r="14" spans="1:7" x14ac:dyDescent="0.25">
      <c r="B14" s="22" t="s">
        <v>73</v>
      </c>
      <c r="C14" s="22"/>
      <c r="D14" s="3">
        <v>4437</v>
      </c>
      <c r="E14" s="107"/>
      <c r="F14" s="22"/>
      <c r="G14" s="3">
        <v>4164</v>
      </c>
    </row>
    <row r="15" spans="1:7" x14ac:dyDescent="0.25">
      <c r="B15" s="22" t="s">
        <v>74</v>
      </c>
      <c r="C15" s="22"/>
      <c r="D15" s="3">
        <v>1042</v>
      </c>
      <c r="E15" s="107"/>
      <c r="F15" s="22"/>
      <c r="G15" s="3">
        <v>1174</v>
      </c>
    </row>
    <row r="16" spans="1:7" x14ac:dyDescent="0.25">
      <c r="B16" s="22" t="s">
        <v>75</v>
      </c>
      <c r="C16" s="22"/>
      <c r="D16" s="3">
        <v>621</v>
      </c>
      <c r="E16" s="22"/>
      <c r="F16" s="22"/>
      <c r="G16" s="3">
        <v>744</v>
      </c>
    </row>
    <row r="17" spans="2:7" x14ac:dyDescent="0.25">
      <c r="B17" s="22" t="s">
        <v>76</v>
      </c>
      <c r="C17" s="22"/>
      <c r="D17" s="3">
        <v>3555</v>
      </c>
      <c r="E17" s="22"/>
      <c r="F17" s="22"/>
      <c r="G17" s="3">
        <v>3685</v>
      </c>
    </row>
    <row r="18" spans="2:7" x14ac:dyDescent="0.25">
      <c r="B18" s="22" t="s">
        <v>77</v>
      </c>
      <c r="C18" s="22"/>
      <c r="D18" s="3">
        <v>1582</v>
      </c>
      <c r="E18" s="22"/>
      <c r="F18" s="22"/>
      <c r="G18" s="3">
        <v>1601</v>
      </c>
    </row>
    <row r="19" spans="2:7" x14ac:dyDescent="0.25">
      <c r="B19" s="22" t="s">
        <v>78</v>
      </c>
      <c r="C19" s="22"/>
      <c r="D19" s="3">
        <v>2228</v>
      </c>
      <c r="E19" s="22"/>
      <c r="F19" s="22"/>
      <c r="G19" s="3">
        <v>2097</v>
      </c>
    </row>
    <row r="20" spans="2:7" x14ac:dyDescent="0.25">
      <c r="B20" s="105" t="s">
        <v>79</v>
      </c>
      <c r="C20" s="105" t="s">
        <v>21</v>
      </c>
      <c r="D20" s="4">
        <v>46121</v>
      </c>
      <c r="E20" s="135"/>
      <c r="F20" s="105" t="s">
        <v>21</v>
      </c>
      <c r="G20" s="4">
        <v>44471</v>
      </c>
    </row>
    <row r="21" spans="2:7" x14ac:dyDescent="0.25">
      <c r="B21" s="22" t="s">
        <v>80</v>
      </c>
      <c r="C21" s="22" t="s">
        <v>21</v>
      </c>
      <c r="D21" s="3">
        <v>7900</v>
      </c>
      <c r="E21" s="136"/>
      <c r="F21" s="22" t="s">
        <v>21</v>
      </c>
      <c r="G21" s="3">
        <v>8353</v>
      </c>
    </row>
    <row r="22" spans="2:7" x14ac:dyDescent="0.25">
      <c r="B22" s="22" t="s">
        <v>81</v>
      </c>
      <c r="C22" s="22"/>
      <c r="D22" s="3">
        <v>532</v>
      </c>
      <c r="E22" s="22"/>
      <c r="F22" s="22"/>
      <c r="G22" s="3">
        <v>575</v>
      </c>
    </row>
    <row r="23" spans="2:7" x14ac:dyDescent="0.25">
      <c r="B23" s="22" t="s">
        <v>82</v>
      </c>
      <c r="C23" s="22"/>
      <c r="D23" s="3">
        <v>15074</v>
      </c>
      <c r="E23" s="136"/>
      <c r="F23" s="22"/>
      <c r="G23" s="3">
        <v>11840</v>
      </c>
    </row>
    <row r="24" spans="2:7" x14ac:dyDescent="0.25">
      <c r="B24" s="22" t="s">
        <v>83</v>
      </c>
      <c r="C24" s="22"/>
      <c r="D24" s="3">
        <v>4352</v>
      </c>
      <c r="E24" s="137"/>
      <c r="F24" s="22"/>
      <c r="G24" s="3">
        <v>3713</v>
      </c>
    </row>
    <row r="25" spans="2:7" x14ac:dyDescent="0.25">
      <c r="B25" s="22" t="s">
        <v>84</v>
      </c>
      <c r="C25" s="22"/>
      <c r="D25" s="3">
        <v>1448</v>
      </c>
      <c r="E25" s="136"/>
      <c r="F25" s="22"/>
      <c r="G25" s="3">
        <v>1561</v>
      </c>
    </row>
    <row r="26" spans="2:7" x14ac:dyDescent="0.25">
      <c r="B26" s="105" t="s">
        <v>85</v>
      </c>
      <c r="C26" s="105"/>
      <c r="D26" s="4">
        <v>29306</v>
      </c>
      <c r="E26" s="138"/>
      <c r="F26" s="105"/>
      <c r="G26" s="4">
        <v>26042</v>
      </c>
    </row>
    <row r="27" spans="2:7" x14ac:dyDescent="0.25">
      <c r="B27" s="22" t="s">
        <v>77</v>
      </c>
      <c r="C27" s="22"/>
      <c r="D27" s="3">
        <v>382</v>
      </c>
      <c r="E27" s="136"/>
      <c r="F27" s="22"/>
      <c r="G27" s="3">
        <v>449</v>
      </c>
    </row>
    <row r="28" spans="2:7" x14ac:dyDescent="0.25">
      <c r="B28" s="22" t="s">
        <v>86</v>
      </c>
      <c r="C28" s="22"/>
      <c r="D28" s="3">
        <v>3273</v>
      </c>
      <c r="E28" s="22"/>
      <c r="F28" s="22"/>
      <c r="G28" s="3">
        <v>1247</v>
      </c>
    </row>
    <row r="29" spans="2:7" x14ac:dyDescent="0.25">
      <c r="B29" s="22" t="s">
        <v>87</v>
      </c>
      <c r="C29" s="22"/>
      <c r="D29" s="3">
        <v>4780</v>
      </c>
      <c r="E29" s="22"/>
      <c r="F29" s="22"/>
      <c r="G29" s="3">
        <v>5126</v>
      </c>
    </row>
    <row r="30" spans="2:7" x14ac:dyDescent="0.25">
      <c r="B30" s="105" t="s">
        <v>88</v>
      </c>
      <c r="C30" s="105"/>
      <c r="D30" s="4">
        <v>37741</v>
      </c>
      <c r="E30" s="135"/>
      <c r="F30" s="105"/>
      <c r="G30" s="4">
        <v>32864</v>
      </c>
    </row>
    <row r="31" spans="2:7" x14ac:dyDescent="0.25">
      <c r="B31" s="22" t="s">
        <v>89</v>
      </c>
      <c r="C31" s="22"/>
      <c r="D31" s="139"/>
      <c r="E31" s="22"/>
      <c r="F31" s="22"/>
      <c r="G31" s="139"/>
    </row>
    <row r="32" spans="2:7" ht="12.75" customHeight="1" x14ac:dyDescent="0.25">
      <c r="B32" s="22" t="s">
        <v>90</v>
      </c>
      <c r="C32" s="22"/>
      <c r="D32" s="3">
        <v>8051</v>
      </c>
      <c r="E32" s="22"/>
      <c r="F32" s="22"/>
      <c r="G32" s="3">
        <v>12106</v>
      </c>
    </row>
    <row r="33" spans="2:7" x14ac:dyDescent="0.25">
      <c r="B33" s="22" t="s">
        <v>91</v>
      </c>
      <c r="C33" s="22"/>
      <c r="D33" s="3">
        <v>-635</v>
      </c>
      <c r="E33" s="22"/>
      <c r="F33" s="22"/>
      <c r="G33" s="3">
        <v>-1456</v>
      </c>
    </row>
    <row r="34" spans="2:7" x14ac:dyDescent="0.25">
      <c r="B34" s="140" t="s">
        <v>92</v>
      </c>
      <c r="C34" s="140"/>
      <c r="D34" s="141">
        <v>7416</v>
      </c>
      <c r="E34" s="121"/>
      <c r="F34" s="140"/>
      <c r="G34" s="141">
        <v>10650</v>
      </c>
    </row>
    <row r="35" spans="2:7" x14ac:dyDescent="0.25">
      <c r="B35" s="22" t="s">
        <v>93</v>
      </c>
      <c r="C35" s="22"/>
      <c r="D35" s="139">
        <v>964</v>
      </c>
      <c r="E35" s="22"/>
      <c r="F35" s="22"/>
      <c r="G35" s="139">
        <v>957</v>
      </c>
    </row>
    <row r="36" spans="2:7" x14ac:dyDescent="0.25">
      <c r="B36" s="105" t="s">
        <v>94</v>
      </c>
      <c r="C36" s="105"/>
      <c r="D36" s="4">
        <v>8380</v>
      </c>
      <c r="E36" s="135"/>
      <c r="F36" s="105"/>
      <c r="G36" s="4">
        <v>11607</v>
      </c>
    </row>
    <row r="37" spans="2:7" x14ac:dyDescent="0.25">
      <c r="B37" s="105" t="s">
        <v>95</v>
      </c>
      <c r="C37" s="105" t="s">
        <v>21</v>
      </c>
      <c r="D37" s="4">
        <v>46121</v>
      </c>
      <c r="E37" s="135"/>
      <c r="F37" s="105" t="s">
        <v>21</v>
      </c>
      <c r="G37" s="4">
        <v>44471</v>
      </c>
    </row>
    <row r="38" spans="2:7" x14ac:dyDescent="0.25">
      <c r="B38" s="22"/>
      <c r="C38" s="22"/>
      <c r="D38" s="22"/>
      <c r="E38" s="22"/>
      <c r="F38" s="22"/>
      <c r="G38" s="22"/>
    </row>
    <row r="39" spans="2:7" x14ac:dyDescent="0.25">
      <c r="B39" s="22"/>
      <c r="C39" s="22"/>
      <c r="D39" s="22"/>
      <c r="E39" s="22"/>
      <c r="F39" s="22"/>
      <c r="G39" s="22"/>
    </row>
  </sheetData>
  <pageMargins left="0.7" right="0.7" top="0.75" bottom="0.75" header="0.3" footer="0.3"/>
  <pageSetup scale="82"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473D80-26A5-46AD-B3CC-D8ACC5B7C65E}">
  <sheetPr>
    <pageSetUpPr fitToPage="1"/>
  </sheetPr>
  <dimension ref="A1:H46"/>
  <sheetViews>
    <sheetView showGridLines="0" zoomScaleNormal="100" workbookViewId="0"/>
  </sheetViews>
  <sheetFormatPr defaultColWidth="9.140625" defaultRowHeight="15" x14ac:dyDescent="0.25"/>
  <cols>
    <col min="1" max="1" width="2.5703125" style="1" customWidth="1"/>
    <col min="2" max="2" width="70.140625" style="1" customWidth="1"/>
    <col min="3" max="3" width="2.140625" style="1" customWidth="1"/>
    <col min="4" max="4" width="14.5703125" style="1" customWidth="1"/>
    <col min="5" max="5" width="2.140625" style="1" customWidth="1"/>
    <col min="6" max="6" width="14.5703125" style="1" customWidth="1"/>
    <col min="7" max="7" width="2.42578125" style="1" customWidth="1"/>
    <col min="8" max="8" width="14.5703125" style="1" customWidth="1"/>
    <col min="9" max="16384" width="9.140625" style="1"/>
  </cols>
  <sheetData>
    <row r="1" spans="1:8" x14ac:dyDescent="0.25">
      <c r="A1" s="1" t="s">
        <v>282</v>
      </c>
    </row>
    <row r="2" spans="1:8" x14ac:dyDescent="0.25">
      <c r="A2" s="1" t="s">
        <v>4</v>
      </c>
    </row>
    <row r="3" spans="1:8" x14ac:dyDescent="0.25">
      <c r="D3" s="277"/>
      <c r="E3" s="277"/>
      <c r="F3" s="277"/>
      <c r="G3" s="277"/>
      <c r="H3" s="277"/>
    </row>
    <row r="4" spans="1:8" x14ac:dyDescent="0.25">
      <c r="B4" s="101" t="s">
        <v>96</v>
      </c>
      <c r="C4" s="103"/>
      <c r="D4" s="102">
        <v>2023</v>
      </c>
      <c r="E4" s="103"/>
      <c r="F4" s="103">
        <v>2022</v>
      </c>
      <c r="G4" s="103"/>
      <c r="H4" s="103">
        <v>2021</v>
      </c>
    </row>
    <row r="5" spans="1:8" x14ac:dyDescent="0.25">
      <c r="B5" s="121" t="s">
        <v>60</v>
      </c>
      <c r="C5" s="7" t="s">
        <v>21</v>
      </c>
      <c r="D5" s="16">
        <v>-474</v>
      </c>
      <c r="E5" s="7" t="s">
        <v>21</v>
      </c>
      <c r="F5" s="3">
        <v>-2722</v>
      </c>
      <c r="G5" s="7" t="s">
        <v>21</v>
      </c>
      <c r="H5" s="3">
        <v>-724</v>
      </c>
    </row>
    <row r="6" spans="1:8" ht="30" x14ac:dyDescent="0.25">
      <c r="B6" s="21" t="s">
        <v>97</v>
      </c>
      <c r="C6" s="3"/>
      <c r="D6" s="3"/>
      <c r="E6" s="3"/>
      <c r="F6" s="3"/>
      <c r="G6" s="3"/>
      <c r="H6" s="3"/>
    </row>
    <row r="7" spans="1:8" x14ac:dyDescent="0.25">
      <c r="B7" s="122" t="s">
        <v>98</v>
      </c>
      <c r="C7" s="3"/>
      <c r="D7" s="3">
        <v>724</v>
      </c>
      <c r="E7" s="3"/>
      <c r="F7" s="3">
        <v>779</v>
      </c>
      <c r="G7" s="3"/>
      <c r="H7" s="3">
        <v>767</v>
      </c>
    </row>
    <row r="8" spans="1:8" x14ac:dyDescent="0.25">
      <c r="B8" s="122" t="s">
        <v>99</v>
      </c>
      <c r="C8" s="3"/>
      <c r="D8" s="3">
        <v>240</v>
      </c>
      <c r="E8" s="3"/>
      <c r="F8" s="3">
        <v>1018</v>
      </c>
      <c r="G8" s="3"/>
      <c r="H8" s="3">
        <v>409</v>
      </c>
    </row>
    <row r="9" spans="1:8" x14ac:dyDescent="0.25">
      <c r="B9" s="122" t="s">
        <v>234</v>
      </c>
      <c r="C9" s="3"/>
      <c r="D9" s="3">
        <v>-405</v>
      </c>
      <c r="E9" s="3"/>
      <c r="F9" s="6" t="s">
        <v>100</v>
      </c>
      <c r="G9" s="6"/>
      <c r="H9" s="6" t="s">
        <v>100</v>
      </c>
    </row>
    <row r="10" spans="1:8" x14ac:dyDescent="0.25">
      <c r="B10" s="122" t="s">
        <v>101</v>
      </c>
      <c r="C10" s="3"/>
      <c r="D10" s="3">
        <v>-313</v>
      </c>
      <c r="E10" s="3"/>
      <c r="F10" s="3">
        <v>-206</v>
      </c>
      <c r="G10" s="3"/>
      <c r="H10" s="3">
        <v>-500</v>
      </c>
    </row>
    <row r="11" spans="1:8" x14ac:dyDescent="0.25">
      <c r="B11" s="122" t="s">
        <v>59</v>
      </c>
      <c r="C11" s="3"/>
      <c r="D11" s="6">
        <v>344</v>
      </c>
      <c r="E11" s="3"/>
      <c r="F11" s="6">
        <v>248</v>
      </c>
      <c r="G11" s="3"/>
      <c r="H11" s="6">
        <v>-140</v>
      </c>
    </row>
    <row r="12" spans="1:8" x14ac:dyDescent="0.25">
      <c r="B12" s="122" t="s">
        <v>102</v>
      </c>
      <c r="C12" s="3"/>
      <c r="D12" s="3">
        <v>-2</v>
      </c>
      <c r="E12" s="3"/>
      <c r="F12" s="3">
        <v>-91</v>
      </c>
      <c r="G12" s="3"/>
      <c r="H12" s="3">
        <v>-209</v>
      </c>
    </row>
    <row r="13" spans="1:8" x14ac:dyDescent="0.25">
      <c r="B13" s="122" t="s">
        <v>103</v>
      </c>
      <c r="C13" s="3"/>
      <c r="D13" s="3"/>
      <c r="E13" s="3"/>
      <c r="F13" s="3"/>
      <c r="G13" s="3"/>
      <c r="H13" s="3"/>
    </row>
    <row r="14" spans="1:8" x14ac:dyDescent="0.25">
      <c r="B14" s="123" t="s">
        <v>104</v>
      </c>
      <c r="C14" s="3"/>
      <c r="D14" s="3">
        <v>-837</v>
      </c>
      <c r="E14" s="3"/>
      <c r="F14" s="3">
        <v>-870</v>
      </c>
      <c r="G14" s="3"/>
      <c r="H14" s="3">
        <v>-1283</v>
      </c>
    </row>
    <row r="15" spans="1:8" x14ac:dyDescent="0.25">
      <c r="B15" s="123" t="s">
        <v>105</v>
      </c>
      <c r="C15" s="3"/>
      <c r="D15" s="3">
        <v>-2</v>
      </c>
      <c r="E15" s="3"/>
      <c r="F15" s="3">
        <v>-4</v>
      </c>
      <c r="G15" s="3"/>
      <c r="H15" s="3">
        <v>4</v>
      </c>
    </row>
    <row r="16" spans="1:8" x14ac:dyDescent="0.25">
      <c r="B16" s="123" t="s">
        <v>106</v>
      </c>
      <c r="C16" s="3"/>
      <c r="D16" s="3">
        <v>-240</v>
      </c>
      <c r="E16" s="3"/>
      <c r="F16" s="3">
        <v>-949</v>
      </c>
      <c r="G16" s="3"/>
      <c r="H16" s="3">
        <v>400</v>
      </c>
    </row>
    <row r="17" spans="2:8" x14ac:dyDescent="0.25">
      <c r="B17" s="123" t="s">
        <v>107</v>
      </c>
      <c r="C17" s="3"/>
      <c r="D17" s="3">
        <v>113</v>
      </c>
      <c r="E17" s="3"/>
      <c r="F17" s="3">
        <v>353</v>
      </c>
      <c r="G17" s="3"/>
      <c r="H17" s="3">
        <v>-162</v>
      </c>
    </row>
    <row r="18" spans="2:8" x14ac:dyDescent="0.25">
      <c r="B18" s="123" t="s">
        <v>108</v>
      </c>
      <c r="C18" s="3"/>
      <c r="D18" s="3">
        <v>-663</v>
      </c>
      <c r="E18" s="3"/>
      <c r="F18" s="3">
        <v>643</v>
      </c>
      <c r="G18" s="3"/>
      <c r="H18" s="3">
        <v>63</v>
      </c>
    </row>
    <row r="19" spans="2:8" x14ac:dyDescent="0.25">
      <c r="B19" s="123" t="s">
        <v>109</v>
      </c>
      <c r="C19" s="3"/>
      <c r="D19" s="3">
        <v>-53</v>
      </c>
      <c r="E19" s="3"/>
      <c r="F19" s="3">
        <v>124</v>
      </c>
      <c r="G19" s="3"/>
      <c r="H19" s="3">
        <v>201</v>
      </c>
    </row>
    <row r="20" spans="2:8" x14ac:dyDescent="0.25">
      <c r="B20" s="123" t="s">
        <v>110</v>
      </c>
      <c r="C20" s="3"/>
      <c r="D20" s="3">
        <v>2812</v>
      </c>
      <c r="E20" s="3"/>
      <c r="F20" s="3">
        <v>1282</v>
      </c>
      <c r="G20" s="3"/>
      <c r="H20" s="3">
        <v>-495</v>
      </c>
    </row>
    <row r="21" spans="2:8" x14ac:dyDescent="0.25">
      <c r="B21" s="122" t="s">
        <v>111</v>
      </c>
      <c r="C21" s="3"/>
      <c r="D21" s="3">
        <v>-58</v>
      </c>
      <c r="E21" s="3"/>
      <c r="F21" s="3">
        <v>281</v>
      </c>
      <c r="G21" s="3"/>
      <c r="H21" s="3">
        <v>9</v>
      </c>
    </row>
    <row r="22" spans="2:8" x14ac:dyDescent="0.25">
      <c r="B22" s="105" t="s">
        <v>112</v>
      </c>
      <c r="C22" s="4"/>
      <c r="D22" s="4">
        <v>1186</v>
      </c>
      <c r="E22" s="4"/>
      <c r="F22" s="4">
        <v>-114</v>
      </c>
      <c r="G22" s="4"/>
      <c r="H22" s="4">
        <v>-1660</v>
      </c>
    </row>
    <row r="23" spans="2:8" x14ac:dyDescent="0.25">
      <c r="B23" s="21" t="s">
        <v>113</v>
      </c>
      <c r="C23" s="3"/>
      <c r="D23" s="3">
        <v>-744</v>
      </c>
      <c r="E23" s="3"/>
      <c r="F23" s="3">
        <v>-513</v>
      </c>
      <c r="G23" s="3"/>
      <c r="H23" s="3">
        <v>-577</v>
      </c>
    </row>
    <row r="24" spans="2:8" x14ac:dyDescent="0.25">
      <c r="B24" s="21" t="s">
        <v>114</v>
      </c>
      <c r="C24" s="3"/>
      <c r="D24" s="3">
        <v>60</v>
      </c>
      <c r="E24" s="3"/>
      <c r="F24" s="3">
        <v>53</v>
      </c>
      <c r="G24" s="3"/>
      <c r="H24" s="3">
        <v>69</v>
      </c>
    </row>
    <row r="25" spans="2:8" x14ac:dyDescent="0.25">
      <c r="B25" s="21" t="s">
        <v>115</v>
      </c>
      <c r="C25" s="3"/>
      <c r="D25" s="3">
        <v>-83</v>
      </c>
      <c r="E25" s="3"/>
      <c r="F25" s="3">
        <v>-393</v>
      </c>
      <c r="G25" s="3"/>
      <c r="H25" s="3">
        <v>-545</v>
      </c>
    </row>
    <row r="26" spans="2:8" x14ac:dyDescent="0.25">
      <c r="B26" s="21" t="s">
        <v>116</v>
      </c>
      <c r="C26" s="3"/>
      <c r="D26" s="3">
        <v>232</v>
      </c>
      <c r="E26" s="3"/>
      <c r="F26" s="6">
        <v>340</v>
      </c>
      <c r="G26" s="3"/>
      <c r="H26" s="6">
        <v>176</v>
      </c>
    </row>
    <row r="27" spans="2:8" x14ac:dyDescent="0.25">
      <c r="B27" s="21" t="s">
        <v>117</v>
      </c>
      <c r="C27" s="3"/>
      <c r="D27" s="3">
        <v>-199</v>
      </c>
      <c r="E27" s="3"/>
      <c r="F27" s="3">
        <v>191</v>
      </c>
      <c r="G27" s="3"/>
      <c r="H27" s="3">
        <v>-264</v>
      </c>
    </row>
    <row r="28" spans="2:8" x14ac:dyDescent="0.25">
      <c r="B28" s="105" t="s">
        <v>118</v>
      </c>
      <c r="C28" s="4"/>
      <c r="D28" s="4">
        <v>-734</v>
      </c>
      <c r="E28" s="4"/>
      <c r="F28" s="4">
        <v>-322</v>
      </c>
      <c r="G28" s="4"/>
      <c r="H28" s="4">
        <v>-1141</v>
      </c>
    </row>
    <row r="29" spans="2:8" x14ac:dyDescent="0.25">
      <c r="B29" s="21" t="s">
        <v>119</v>
      </c>
      <c r="C29" s="3"/>
      <c r="D29" s="3">
        <v>16</v>
      </c>
      <c r="E29" s="3"/>
      <c r="F29" s="6">
        <v>15</v>
      </c>
      <c r="G29" s="3"/>
      <c r="H29" s="6">
        <v>-104</v>
      </c>
    </row>
    <row r="30" spans="2:8" x14ac:dyDescent="0.25">
      <c r="B30" s="21" t="s">
        <v>120</v>
      </c>
      <c r="C30" s="3"/>
      <c r="D30" s="3">
        <v>-361</v>
      </c>
      <c r="E30" s="3"/>
      <c r="F30" s="3">
        <v>947</v>
      </c>
      <c r="G30" s="3"/>
      <c r="H30" s="3">
        <v>2157</v>
      </c>
    </row>
    <row r="31" spans="2:8" x14ac:dyDescent="0.25">
      <c r="B31" s="21" t="s">
        <v>121</v>
      </c>
      <c r="C31" s="3"/>
      <c r="D31" s="3">
        <v>-63</v>
      </c>
      <c r="E31" s="3"/>
      <c r="F31" s="3">
        <v>-151</v>
      </c>
      <c r="G31" s="3"/>
      <c r="H31" s="3">
        <v>-57</v>
      </c>
    </row>
    <row r="32" spans="2:8" x14ac:dyDescent="0.25">
      <c r="B32" s="105" t="s">
        <v>122</v>
      </c>
      <c r="C32" s="4"/>
      <c r="D32" s="4">
        <v>-408</v>
      </c>
      <c r="E32" s="4"/>
      <c r="F32" s="4">
        <v>811</v>
      </c>
      <c r="G32" s="4"/>
      <c r="H32" s="4">
        <v>1996</v>
      </c>
    </row>
    <row r="33" spans="2:8" ht="30" x14ac:dyDescent="0.25">
      <c r="B33" s="21" t="s">
        <v>123</v>
      </c>
      <c r="D33" s="1">
        <v>22</v>
      </c>
      <c r="F33" s="28">
        <v>-87</v>
      </c>
      <c r="H33" s="28">
        <v>-66</v>
      </c>
    </row>
    <row r="34" spans="2:8" ht="29.25" x14ac:dyDescent="0.25">
      <c r="B34" s="124" t="s">
        <v>124</v>
      </c>
      <c r="C34" s="125"/>
      <c r="D34" s="126">
        <v>66</v>
      </c>
      <c r="E34" s="126"/>
      <c r="F34" s="127">
        <v>288</v>
      </c>
      <c r="G34" s="126"/>
      <c r="H34" s="127">
        <v>-871</v>
      </c>
    </row>
    <row r="35" spans="2:8" x14ac:dyDescent="0.25">
      <c r="B35" s="128" t="s">
        <v>125</v>
      </c>
      <c r="C35" s="24"/>
      <c r="D35" s="24">
        <v>582</v>
      </c>
      <c r="E35" s="24"/>
      <c r="F35" s="129">
        <v>21</v>
      </c>
      <c r="G35" s="24"/>
      <c r="H35" s="129">
        <v>0</v>
      </c>
    </row>
    <row r="36" spans="2:8" x14ac:dyDescent="0.25">
      <c r="B36" s="130" t="s">
        <v>126</v>
      </c>
      <c r="D36" s="46">
        <v>-516</v>
      </c>
      <c r="E36" s="2"/>
      <c r="F36" s="46">
        <v>267</v>
      </c>
      <c r="G36" s="2"/>
      <c r="H36" s="46">
        <v>-871</v>
      </c>
    </row>
    <row r="37" spans="2:8" x14ac:dyDescent="0.25">
      <c r="B37" s="21" t="s">
        <v>127</v>
      </c>
      <c r="D37" s="28">
        <v>2067</v>
      </c>
      <c r="F37" s="28">
        <v>1800</v>
      </c>
      <c r="H37" s="28">
        <v>2671</v>
      </c>
    </row>
    <row r="38" spans="2:8" x14ac:dyDescent="0.25">
      <c r="B38" s="120" t="s">
        <v>128</v>
      </c>
      <c r="C38" s="24" t="s">
        <v>21</v>
      </c>
      <c r="D38" s="131">
        <v>1551</v>
      </c>
      <c r="E38" s="58" t="s">
        <v>21</v>
      </c>
      <c r="F38" s="131">
        <v>2067</v>
      </c>
      <c r="G38" s="58" t="s">
        <v>21</v>
      </c>
      <c r="H38" s="131">
        <v>1800</v>
      </c>
    </row>
    <row r="39" spans="2:8" x14ac:dyDescent="0.25">
      <c r="B39" s="132"/>
      <c r="F39" s="28"/>
      <c r="H39" s="28"/>
    </row>
    <row r="40" spans="2:8" x14ac:dyDescent="0.25">
      <c r="B40" s="133" t="s">
        <v>129</v>
      </c>
      <c r="F40" s="28"/>
      <c r="H40" s="28"/>
    </row>
    <row r="41" spans="2:8" x14ac:dyDescent="0.25">
      <c r="B41" s="128" t="s">
        <v>130</v>
      </c>
      <c r="C41" s="24" t="s">
        <v>21</v>
      </c>
      <c r="D41" s="129">
        <v>-83</v>
      </c>
      <c r="E41" s="24" t="s">
        <v>21</v>
      </c>
      <c r="F41" s="129">
        <v>-77</v>
      </c>
      <c r="G41" s="24" t="s">
        <v>21</v>
      </c>
      <c r="H41" s="129">
        <v>-88</v>
      </c>
    </row>
    <row r="42" spans="2:8" x14ac:dyDescent="0.25">
      <c r="F42" s="28"/>
    </row>
    <row r="43" spans="2:8" x14ac:dyDescent="0.25">
      <c r="F43" s="28"/>
    </row>
    <row r="44" spans="2:8" x14ac:dyDescent="0.25">
      <c r="F44" s="28"/>
    </row>
    <row r="45" spans="2:8" x14ac:dyDescent="0.25">
      <c r="F45" s="28"/>
    </row>
    <row r="46" spans="2:8" x14ac:dyDescent="0.25">
      <c r="F46" s="28"/>
    </row>
  </sheetData>
  <mergeCells count="1">
    <mergeCell ref="D3:H3"/>
  </mergeCells>
  <pageMargins left="0.7" right="0.7" top="0.75" bottom="0.75" header="0.3" footer="0.3"/>
  <pageSetup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7E020-5437-4E5A-8CC7-15EDF39BA108}">
  <sheetPr>
    <pageSetUpPr fitToPage="1"/>
  </sheetPr>
  <dimension ref="A1:I29"/>
  <sheetViews>
    <sheetView showGridLines="0" zoomScaleNormal="100" workbookViewId="0"/>
  </sheetViews>
  <sheetFormatPr defaultColWidth="8.85546875" defaultRowHeight="15" x14ac:dyDescent="0.25"/>
  <cols>
    <col min="1" max="1" width="2.5703125" style="1" customWidth="1"/>
    <col min="2" max="2" width="35.85546875" style="1" bestFit="1" customWidth="1"/>
    <col min="3" max="3" width="2.140625" style="1" customWidth="1"/>
    <col min="4" max="4" width="15" style="1" customWidth="1"/>
    <col min="5" max="5" width="2.140625" style="1" customWidth="1"/>
    <col min="6" max="6" width="15" style="1" customWidth="1"/>
    <col min="7" max="7" width="2.140625" style="1" customWidth="1"/>
    <col min="8" max="8" width="15" style="1" customWidth="1"/>
    <col min="9" max="9" width="1.5703125" style="1" customWidth="1"/>
    <col min="10" max="16384" width="8.85546875" style="1"/>
  </cols>
  <sheetData>
    <row r="1" spans="1:9" x14ac:dyDescent="0.25">
      <c r="A1" s="1" t="s">
        <v>282</v>
      </c>
    </row>
    <row r="2" spans="1:9" x14ac:dyDescent="0.25">
      <c r="A2" s="217" t="s">
        <v>63</v>
      </c>
    </row>
    <row r="4" spans="1:9" x14ac:dyDescent="0.25">
      <c r="B4" s="2" t="s">
        <v>233</v>
      </c>
      <c r="I4" s="66"/>
    </row>
    <row r="5" spans="1:9" x14ac:dyDescent="0.25">
      <c r="B5" s="116"/>
      <c r="C5" s="117"/>
      <c r="D5" s="37" t="s">
        <v>46</v>
      </c>
      <c r="E5" s="117"/>
      <c r="F5" s="37" t="s">
        <v>47</v>
      </c>
      <c r="G5" s="117"/>
      <c r="H5" s="37" t="s">
        <v>48</v>
      </c>
      <c r="I5" s="112"/>
    </row>
    <row r="6" spans="1:9" x14ac:dyDescent="0.25">
      <c r="B6" s="21" t="s">
        <v>131</v>
      </c>
      <c r="C6" s="67" t="s">
        <v>21</v>
      </c>
      <c r="D6" s="108">
        <v>40478</v>
      </c>
      <c r="E6" s="67" t="s">
        <v>21</v>
      </c>
      <c r="F6" s="108">
        <v>31902</v>
      </c>
      <c r="G6" s="67" t="s">
        <v>21</v>
      </c>
      <c r="H6" s="108">
        <v>31441</v>
      </c>
      <c r="I6" s="72"/>
    </row>
    <row r="7" spans="1:9" x14ac:dyDescent="0.25">
      <c r="B7" s="21" t="s">
        <v>132</v>
      </c>
      <c r="C7" s="118"/>
      <c r="D7" s="68">
        <v>75120</v>
      </c>
      <c r="E7" s="118"/>
      <c r="F7" s="68">
        <v>72997</v>
      </c>
      <c r="G7" s="118"/>
      <c r="H7" s="68">
        <v>71253</v>
      </c>
      <c r="I7" s="119"/>
    </row>
    <row r="8" spans="1:9" x14ac:dyDescent="0.25">
      <c r="B8" s="120" t="s">
        <v>133</v>
      </c>
      <c r="C8" s="75" t="s">
        <v>21</v>
      </c>
      <c r="D8" s="106">
        <v>115598</v>
      </c>
      <c r="E8" s="75" t="s">
        <v>21</v>
      </c>
      <c r="F8" s="106">
        <v>104899</v>
      </c>
      <c r="G8" s="75" t="s">
        <v>21</v>
      </c>
      <c r="H8" s="106">
        <v>102694</v>
      </c>
    </row>
    <row r="11" spans="1:9" x14ac:dyDescent="0.25">
      <c r="B11" s="2" t="s">
        <v>134</v>
      </c>
    </row>
    <row r="12" spans="1:9" x14ac:dyDescent="0.25">
      <c r="B12" s="116"/>
      <c r="C12" s="117"/>
      <c r="D12" s="37" t="s">
        <v>46</v>
      </c>
      <c r="E12" s="117"/>
      <c r="F12" s="37" t="s">
        <v>47</v>
      </c>
      <c r="G12" s="117"/>
      <c r="H12" s="37" t="s">
        <v>48</v>
      </c>
    </row>
    <row r="13" spans="1:9" x14ac:dyDescent="0.25">
      <c r="B13" s="21" t="s">
        <v>131</v>
      </c>
      <c r="C13" s="67" t="s">
        <v>21</v>
      </c>
      <c r="D13" s="108">
        <v>13636</v>
      </c>
      <c r="E13" s="67" t="s">
        <v>21</v>
      </c>
      <c r="F13" s="108">
        <v>13579</v>
      </c>
      <c r="G13" s="67" t="s">
        <v>21</v>
      </c>
      <c r="H13" s="108">
        <v>13440</v>
      </c>
    </row>
    <row r="14" spans="1:9" x14ac:dyDescent="0.25">
      <c r="B14" s="21" t="s">
        <v>132</v>
      </c>
      <c r="C14" s="118"/>
      <c r="D14" s="68">
        <v>59338</v>
      </c>
      <c r="E14" s="118"/>
      <c r="F14" s="68">
        <v>57355</v>
      </c>
      <c r="G14" s="118"/>
      <c r="H14" s="68">
        <v>56552</v>
      </c>
    </row>
    <row r="15" spans="1:9" x14ac:dyDescent="0.25">
      <c r="B15" s="120" t="s">
        <v>133</v>
      </c>
      <c r="C15" s="75" t="s">
        <v>21</v>
      </c>
      <c r="D15" s="106">
        <v>72974</v>
      </c>
      <c r="E15" s="75" t="s">
        <v>21</v>
      </c>
      <c r="F15" s="106">
        <v>70934</v>
      </c>
      <c r="G15" s="75" t="s">
        <v>21</v>
      </c>
      <c r="H15" s="106">
        <v>69992</v>
      </c>
    </row>
    <row r="18" spans="2:8" x14ac:dyDescent="0.25">
      <c r="B18" s="2" t="s">
        <v>135</v>
      </c>
    </row>
    <row r="19" spans="2:8" x14ac:dyDescent="0.25">
      <c r="B19" s="116"/>
      <c r="C19" s="117"/>
      <c r="D19" s="37" t="s">
        <v>46</v>
      </c>
      <c r="E19" s="117"/>
      <c r="F19" s="37" t="s">
        <v>47</v>
      </c>
      <c r="G19" s="117"/>
      <c r="H19" s="37" t="s">
        <v>48</v>
      </c>
    </row>
    <row r="20" spans="2:8" x14ac:dyDescent="0.25">
      <c r="B20" s="21" t="s">
        <v>131</v>
      </c>
      <c r="C20" s="67" t="s">
        <v>21</v>
      </c>
      <c r="D20" s="108">
        <v>13709</v>
      </c>
      <c r="E20" s="67" t="s">
        <v>21</v>
      </c>
      <c r="F20" s="108">
        <v>12030</v>
      </c>
      <c r="G20" s="67" t="s">
        <v>21</v>
      </c>
      <c r="H20" s="108">
        <v>13012</v>
      </c>
    </row>
    <row r="21" spans="2:8" x14ac:dyDescent="0.25">
      <c r="B21" s="21" t="s">
        <v>132</v>
      </c>
      <c r="C21" s="118"/>
      <c r="D21" s="68">
        <v>13240</v>
      </c>
      <c r="E21" s="118"/>
      <c r="F21" s="68">
        <v>13595</v>
      </c>
      <c r="G21" s="118"/>
      <c r="H21" s="68">
        <v>12825</v>
      </c>
    </row>
    <row r="22" spans="2:8" x14ac:dyDescent="0.25">
      <c r="B22" s="120" t="s">
        <v>133</v>
      </c>
      <c r="C22" s="75" t="s">
        <v>21</v>
      </c>
      <c r="D22" s="106">
        <v>26949</v>
      </c>
      <c r="E22" s="75" t="s">
        <v>21</v>
      </c>
      <c r="F22" s="106">
        <v>25625</v>
      </c>
      <c r="G22" s="75" t="s">
        <v>21</v>
      </c>
      <c r="H22" s="106">
        <v>25837</v>
      </c>
    </row>
    <row r="25" spans="2:8" x14ac:dyDescent="0.25">
      <c r="B25" s="2" t="s">
        <v>136</v>
      </c>
    </row>
    <row r="26" spans="2:8" x14ac:dyDescent="0.25">
      <c r="B26" s="116"/>
      <c r="C26" s="117"/>
      <c r="D26" s="37" t="s">
        <v>46</v>
      </c>
      <c r="E26" s="117"/>
      <c r="F26" s="37" t="s">
        <v>47</v>
      </c>
      <c r="G26" s="117"/>
      <c r="H26" s="37" t="s">
        <v>48</v>
      </c>
    </row>
    <row r="27" spans="2:8" x14ac:dyDescent="0.25">
      <c r="B27" s="21" t="s">
        <v>131</v>
      </c>
      <c r="C27" s="67" t="s">
        <v>21</v>
      </c>
      <c r="D27" s="108">
        <v>13233</v>
      </c>
      <c r="E27" s="67" t="s">
        <v>21</v>
      </c>
      <c r="F27" s="108">
        <v>6384</v>
      </c>
      <c r="G27" s="67" t="s">
        <v>21</v>
      </c>
      <c r="H27" s="108">
        <v>5115</v>
      </c>
    </row>
    <row r="28" spans="2:8" x14ac:dyDescent="0.25">
      <c r="B28" s="21" t="s">
        <v>132</v>
      </c>
      <c r="C28" s="118"/>
      <c r="D28" s="68">
        <v>3109</v>
      </c>
      <c r="E28" s="118"/>
      <c r="F28" s="68">
        <v>2587</v>
      </c>
      <c r="G28" s="118"/>
      <c r="H28" s="68">
        <v>2373</v>
      </c>
    </row>
    <row r="29" spans="2:8" x14ac:dyDescent="0.25">
      <c r="B29" s="120" t="s">
        <v>133</v>
      </c>
      <c r="C29" s="75" t="s">
        <v>21</v>
      </c>
      <c r="D29" s="106">
        <v>16342</v>
      </c>
      <c r="E29" s="75" t="s">
        <v>21</v>
      </c>
      <c r="F29" s="106">
        <v>8971</v>
      </c>
      <c r="G29" s="75" t="s">
        <v>21</v>
      </c>
      <c r="H29" s="106">
        <v>7488</v>
      </c>
    </row>
  </sheetData>
  <pageMargins left="0.7" right="0.7" top="0.75" bottom="0.75" header="0.3" footer="0.3"/>
  <pageSetup orientation="portrait" r:id="rId1"/>
  <ignoredErrors>
    <ignoredError sqref="D26:H30 D5:H10 D12:H17 D19:H24"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4E538-DD56-4001-AE0C-5AFE19F1FF02}">
  <sheetPr>
    <pageSetUpPr fitToPage="1"/>
  </sheetPr>
  <dimension ref="A1:H30"/>
  <sheetViews>
    <sheetView showGridLines="0" zoomScaleNormal="100" workbookViewId="0"/>
  </sheetViews>
  <sheetFormatPr defaultColWidth="8.85546875" defaultRowHeight="15" x14ac:dyDescent="0.25"/>
  <cols>
    <col min="1" max="1" width="2.85546875" style="1" customWidth="1"/>
    <col min="2" max="2" width="76" style="1" customWidth="1"/>
    <col min="3" max="3" width="2" style="1" customWidth="1"/>
    <col min="4" max="4" width="12.85546875" style="1" customWidth="1"/>
    <col min="5" max="5" width="1.85546875" style="1" customWidth="1"/>
    <col min="6" max="6" width="12.42578125" style="1" bestFit="1" customWidth="1"/>
    <col min="7" max="7" width="1.85546875" style="1" customWidth="1"/>
    <col min="8" max="8" width="12.42578125" style="1" bestFit="1" customWidth="1"/>
    <col min="9" max="16384" width="8.85546875" style="1"/>
  </cols>
  <sheetData>
    <row r="1" spans="1:8" x14ac:dyDescent="0.25">
      <c r="A1" s="1" t="s">
        <v>282</v>
      </c>
    </row>
    <row r="3" spans="1:8" x14ac:dyDescent="0.25">
      <c r="B3" s="2" t="s">
        <v>137</v>
      </c>
      <c r="C3" s="22"/>
      <c r="D3" s="115"/>
      <c r="E3" s="22"/>
      <c r="F3" s="115"/>
      <c r="G3" s="115"/>
      <c r="H3" s="115"/>
    </row>
    <row r="4" spans="1:8" x14ac:dyDescent="0.25">
      <c r="B4" s="35" t="s">
        <v>96</v>
      </c>
      <c r="C4" s="35"/>
      <c r="D4" s="103">
        <v>2023</v>
      </c>
      <c r="E4" s="104"/>
      <c r="F4" s="103">
        <v>2022</v>
      </c>
      <c r="G4" s="103"/>
      <c r="H4" s="103">
        <v>2021</v>
      </c>
    </row>
    <row r="5" spans="1:8" x14ac:dyDescent="0.25">
      <c r="B5" s="22" t="s">
        <v>138</v>
      </c>
      <c r="C5" s="22" t="s">
        <v>21</v>
      </c>
      <c r="D5" s="108">
        <v>17436</v>
      </c>
      <c r="E5" s="22" t="s">
        <v>21</v>
      </c>
      <c r="F5" s="108">
        <v>16124</v>
      </c>
      <c r="G5" s="108" t="s">
        <v>21</v>
      </c>
      <c r="H5" s="108">
        <v>16729</v>
      </c>
    </row>
    <row r="6" spans="1:8" x14ac:dyDescent="0.25">
      <c r="B6" s="22" t="s">
        <v>139</v>
      </c>
      <c r="C6" s="22"/>
      <c r="D6" s="108">
        <v>9826</v>
      </c>
      <c r="E6" s="22"/>
      <c r="F6" s="108">
        <v>8905</v>
      </c>
      <c r="G6" s="108"/>
      <c r="H6" s="108">
        <v>11539</v>
      </c>
    </row>
    <row r="7" spans="1:8" x14ac:dyDescent="0.25">
      <c r="B7" s="22" t="s">
        <v>140</v>
      </c>
      <c r="C7" s="22"/>
      <c r="D7" s="108">
        <v>6378</v>
      </c>
      <c r="E7" s="22"/>
      <c r="F7" s="108">
        <v>5076</v>
      </c>
      <c r="G7" s="108"/>
      <c r="H7" s="108">
        <v>5292</v>
      </c>
    </row>
    <row r="8" spans="1:8" x14ac:dyDescent="0.25">
      <c r="B8" s="22" t="s">
        <v>141</v>
      </c>
      <c r="C8" s="22"/>
      <c r="D8" s="108">
        <v>-401</v>
      </c>
      <c r="E8" s="22"/>
      <c r="F8" s="108">
        <v>-451</v>
      </c>
      <c r="G8" s="108"/>
      <c r="H8" s="108">
        <v>-554</v>
      </c>
    </row>
    <row r="9" spans="1:8" x14ac:dyDescent="0.25">
      <c r="B9" s="105" t="s">
        <v>20</v>
      </c>
      <c r="C9" s="105" t="s">
        <v>21</v>
      </c>
      <c r="D9" s="106">
        <v>33239</v>
      </c>
      <c r="E9" s="105" t="s">
        <v>21</v>
      </c>
      <c r="F9" s="106">
        <v>29654</v>
      </c>
      <c r="G9" s="106" t="s">
        <v>21</v>
      </c>
      <c r="H9" s="106">
        <v>33006</v>
      </c>
    </row>
    <row r="10" spans="1:8" x14ac:dyDescent="0.25">
      <c r="C10" s="22"/>
      <c r="D10" s="112"/>
      <c r="E10" s="22"/>
      <c r="F10" s="112"/>
      <c r="G10" s="112"/>
      <c r="H10" s="112"/>
    </row>
    <row r="11" spans="1:8" x14ac:dyDescent="0.25">
      <c r="B11" s="22" t="s">
        <v>142</v>
      </c>
      <c r="C11" s="22"/>
      <c r="D11" s="112"/>
      <c r="E11" s="22"/>
      <c r="F11" s="112"/>
      <c r="G11" s="112"/>
      <c r="H11" s="112"/>
    </row>
    <row r="12" spans="1:8" x14ac:dyDescent="0.25">
      <c r="B12" s="22"/>
      <c r="C12" s="22"/>
      <c r="D12" s="112"/>
      <c r="E12" s="22"/>
      <c r="F12" s="112"/>
      <c r="G12" s="112"/>
      <c r="H12" s="112"/>
    </row>
    <row r="13" spans="1:8" x14ac:dyDescent="0.25">
      <c r="B13" s="22"/>
      <c r="C13" s="22"/>
      <c r="D13" s="112"/>
      <c r="E13" s="22"/>
      <c r="F13" s="112"/>
      <c r="G13" s="112"/>
      <c r="H13" s="112"/>
    </row>
    <row r="14" spans="1:8" x14ac:dyDescent="0.25">
      <c r="B14" s="2" t="s">
        <v>143</v>
      </c>
      <c r="C14" s="22"/>
      <c r="D14" s="115"/>
      <c r="E14" s="22"/>
      <c r="F14" s="115"/>
      <c r="G14" s="115"/>
      <c r="H14" s="115"/>
    </row>
    <row r="15" spans="1:8" x14ac:dyDescent="0.25">
      <c r="B15" s="35" t="s">
        <v>96</v>
      </c>
      <c r="C15" s="35"/>
      <c r="D15" s="103">
        <v>2023</v>
      </c>
      <c r="E15" s="104"/>
      <c r="F15" s="103">
        <v>2022</v>
      </c>
      <c r="G15" s="103"/>
      <c r="H15" s="103">
        <v>2021</v>
      </c>
    </row>
    <row r="16" spans="1:8" x14ac:dyDescent="0.25">
      <c r="B16" s="22" t="s">
        <v>144</v>
      </c>
      <c r="C16" s="22" t="s">
        <v>21</v>
      </c>
      <c r="D16" s="108">
        <v>13220</v>
      </c>
      <c r="E16" s="22" t="s">
        <v>21</v>
      </c>
      <c r="F16" s="108">
        <v>12079</v>
      </c>
      <c r="G16" s="108" t="s">
        <v>145</v>
      </c>
      <c r="H16" s="108">
        <v>12087</v>
      </c>
    </row>
    <row r="17" spans="2:8" x14ac:dyDescent="0.25">
      <c r="B17" s="22" t="s">
        <v>146</v>
      </c>
      <c r="C17" s="22"/>
      <c r="D17" s="112">
        <v>827</v>
      </c>
      <c r="E17" s="22"/>
      <c r="F17" s="112">
        <v>699</v>
      </c>
      <c r="G17" s="112"/>
      <c r="H17" s="112">
        <v>637</v>
      </c>
    </row>
    <row r="18" spans="2:8" x14ac:dyDescent="0.25">
      <c r="B18" s="22" t="s">
        <v>147</v>
      </c>
      <c r="C18" s="22"/>
      <c r="D18" s="112">
        <v>887</v>
      </c>
      <c r="E18" s="22"/>
      <c r="F18" s="112">
        <v>703</v>
      </c>
      <c r="G18" s="112"/>
      <c r="H18" s="112">
        <v>735</v>
      </c>
    </row>
    <row r="19" spans="2:8" x14ac:dyDescent="0.25">
      <c r="B19" s="22" t="s">
        <v>148</v>
      </c>
      <c r="C19" s="22"/>
      <c r="D19" s="112">
        <v>2502</v>
      </c>
      <c r="E19" s="22"/>
      <c r="F19" s="112">
        <v>2643</v>
      </c>
      <c r="G19" s="112"/>
      <c r="H19" s="112">
        <v>3270</v>
      </c>
    </row>
    <row r="20" spans="2:8" x14ac:dyDescent="0.25">
      <c r="B20" s="105" t="s">
        <v>138</v>
      </c>
      <c r="C20" s="105" t="s">
        <v>21</v>
      </c>
      <c r="D20" s="106">
        <v>17436</v>
      </c>
      <c r="E20" s="105" t="s">
        <v>21</v>
      </c>
      <c r="F20" s="106">
        <v>16124</v>
      </c>
      <c r="G20" s="106" t="s">
        <v>21</v>
      </c>
      <c r="H20" s="106">
        <v>16729</v>
      </c>
    </row>
    <row r="21" spans="2:8" x14ac:dyDescent="0.25">
      <c r="B21" s="22" t="s">
        <v>149</v>
      </c>
      <c r="C21" s="22" t="s">
        <v>21</v>
      </c>
      <c r="D21" s="112">
        <v>7761</v>
      </c>
      <c r="E21" s="22" t="s">
        <v>21</v>
      </c>
      <c r="F21" s="112">
        <v>7941</v>
      </c>
      <c r="G21" s="112" t="s">
        <v>21</v>
      </c>
      <c r="H21" s="112">
        <v>10361</v>
      </c>
    </row>
    <row r="22" spans="2:8" x14ac:dyDescent="0.25">
      <c r="B22" s="22" t="s">
        <v>150</v>
      </c>
      <c r="C22" s="22"/>
      <c r="D22" s="108">
        <v>1455</v>
      </c>
      <c r="E22" s="22"/>
      <c r="F22" s="108">
        <v>531</v>
      </c>
      <c r="G22" s="108"/>
      <c r="H22" s="108">
        <v>512</v>
      </c>
    </row>
    <row r="23" spans="2:8" x14ac:dyDescent="0.25">
      <c r="B23" s="22" t="s">
        <v>151</v>
      </c>
      <c r="C23" s="22"/>
      <c r="D23" s="108">
        <v>610</v>
      </c>
      <c r="E23" s="22"/>
      <c r="F23" s="108">
        <v>433</v>
      </c>
      <c r="G23" s="108"/>
      <c r="H23" s="108">
        <v>666</v>
      </c>
    </row>
    <row r="24" spans="2:8" x14ac:dyDescent="0.25">
      <c r="B24" s="105" t="s">
        <v>152</v>
      </c>
      <c r="C24" s="105" t="s">
        <v>21</v>
      </c>
      <c r="D24" s="106">
        <v>9826</v>
      </c>
      <c r="E24" s="105" t="s">
        <v>21</v>
      </c>
      <c r="F24" s="106">
        <v>8905</v>
      </c>
      <c r="G24" s="106" t="s">
        <v>21</v>
      </c>
      <c r="H24" s="106">
        <v>11539</v>
      </c>
    </row>
    <row r="25" spans="2:8" x14ac:dyDescent="0.25">
      <c r="B25" s="22" t="s">
        <v>153</v>
      </c>
      <c r="C25" s="22" t="s">
        <v>21</v>
      </c>
      <c r="D25" s="112">
        <v>3955</v>
      </c>
      <c r="E25" s="112" t="s">
        <v>154</v>
      </c>
      <c r="F25" s="112">
        <v>3133</v>
      </c>
      <c r="G25" s="108" t="s">
        <v>21</v>
      </c>
      <c r="H25" s="112">
        <v>3226</v>
      </c>
    </row>
    <row r="26" spans="2:8" x14ac:dyDescent="0.25">
      <c r="B26" s="1" t="s">
        <v>155</v>
      </c>
      <c r="D26" s="30">
        <v>1027</v>
      </c>
      <c r="E26" s="30"/>
      <c r="F26" s="30">
        <v>843</v>
      </c>
      <c r="G26" s="30"/>
      <c r="H26" s="30">
        <v>965</v>
      </c>
    </row>
    <row r="27" spans="2:8" x14ac:dyDescent="0.25">
      <c r="B27" s="1" t="s">
        <v>156</v>
      </c>
      <c r="D27" s="30">
        <v>874</v>
      </c>
      <c r="E27" s="30"/>
      <c r="F27" s="30">
        <v>804</v>
      </c>
      <c r="G27" s="30"/>
      <c r="H27" s="30">
        <v>876</v>
      </c>
    </row>
    <row r="28" spans="2:8" x14ac:dyDescent="0.25">
      <c r="B28" s="1" t="s">
        <v>157</v>
      </c>
      <c r="D28" s="30">
        <v>522</v>
      </c>
      <c r="E28" s="30"/>
      <c r="F28" s="30">
        <v>296</v>
      </c>
      <c r="G28" s="30"/>
      <c r="H28" s="30">
        <v>225</v>
      </c>
    </row>
    <row r="29" spans="2:8" x14ac:dyDescent="0.25">
      <c r="B29" s="105" t="s">
        <v>140</v>
      </c>
      <c r="C29" s="105" t="s">
        <v>21</v>
      </c>
      <c r="D29" s="106">
        <v>6378</v>
      </c>
      <c r="E29" s="105" t="s">
        <v>21</v>
      </c>
      <c r="F29" s="106">
        <v>5076</v>
      </c>
      <c r="G29" s="106" t="s">
        <v>21</v>
      </c>
      <c r="H29" s="106">
        <v>5292</v>
      </c>
    </row>
    <row r="30" spans="2:8" x14ac:dyDescent="0.25">
      <c r="B30" s="105" t="s">
        <v>158</v>
      </c>
      <c r="C30" s="105" t="s">
        <v>21</v>
      </c>
      <c r="D30" s="106">
        <v>33640</v>
      </c>
      <c r="E30" s="105" t="s">
        <v>21</v>
      </c>
      <c r="F30" s="106">
        <v>30105</v>
      </c>
      <c r="G30" s="106" t="s">
        <v>21</v>
      </c>
      <c r="H30" s="106">
        <v>33560</v>
      </c>
    </row>
  </sheetData>
  <pageMargins left="0.7" right="0.7" top="0.75" bottom="0.75" header="0.3" footer="0.3"/>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C881-ECC2-4635-B5A5-A6EAA06218C4}">
  <sheetPr>
    <pageSetUpPr fitToPage="1"/>
  </sheetPr>
  <dimension ref="A1:H38"/>
  <sheetViews>
    <sheetView showGridLines="0" zoomScaleNormal="100" workbookViewId="0"/>
  </sheetViews>
  <sheetFormatPr defaultColWidth="8.85546875" defaultRowHeight="15" x14ac:dyDescent="0.25"/>
  <cols>
    <col min="1" max="1" width="2.85546875" style="1" customWidth="1"/>
    <col min="2" max="2" width="76" style="1" customWidth="1"/>
    <col min="3" max="3" width="2" style="1" customWidth="1"/>
    <col min="4" max="4" width="14" style="1" customWidth="1"/>
    <col min="5" max="5" width="2.140625" style="1" customWidth="1"/>
    <col min="6" max="6" width="14" style="1" customWidth="1"/>
    <col min="7" max="7" width="2.140625" style="1" customWidth="1"/>
    <col min="8" max="8" width="14" style="1" customWidth="1"/>
    <col min="9" max="16384" width="8.85546875" style="1"/>
  </cols>
  <sheetData>
    <row r="1" spans="1:8" x14ac:dyDescent="0.25">
      <c r="A1" s="1" t="s">
        <v>282</v>
      </c>
    </row>
    <row r="3" spans="1:8" x14ac:dyDescent="0.25">
      <c r="B3" s="2" t="s">
        <v>159</v>
      </c>
      <c r="C3" s="101"/>
      <c r="D3" s="102"/>
      <c r="E3" s="102"/>
      <c r="F3" s="102"/>
    </row>
    <row r="4" spans="1:8" x14ac:dyDescent="0.25">
      <c r="B4" s="35" t="s">
        <v>96</v>
      </c>
      <c r="C4" s="35"/>
      <c r="D4" s="103">
        <v>2023</v>
      </c>
      <c r="E4" s="104"/>
      <c r="F4" s="103">
        <v>2022</v>
      </c>
      <c r="G4" s="103"/>
      <c r="H4" s="103">
        <v>2021</v>
      </c>
    </row>
    <row r="5" spans="1:8" x14ac:dyDescent="0.25">
      <c r="B5" s="105" t="s">
        <v>160</v>
      </c>
      <c r="C5" s="105" t="s">
        <v>21</v>
      </c>
      <c r="D5" s="106">
        <v>12467</v>
      </c>
      <c r="E5" s="106" t="s">
        <v>21</v>
      </c>
      <c r="F5" s="106">
        <v>11590</v>
      </c>
      <c r="G5" s="106" t="s">
        <v>21</v>
      </c>
      <c r="H5" s="106">
        <v>13600</v>
      </c>
    </row>
    <row r="6" spans="1:8" x14ac:dyDescent="0.25">
      <c r="B6" s="107" t="s">
        <v>161</v>
      </c>
      <c r="C6" s="22"/>
      <c r="D6" s="108"/>
      <c r="E6" s="108"/>
      <c r="F6" s="108"/>
    </row>
    <row r="7" spans="1:8" x14ac:dyDescent="0.25">
      <c r="B7" s="22" t="s">
        <v>162</v>
      </c>
      <c r="C7" s="22" t="s">
        <v>21</v>
      </c>
      <c r="D7" s="108">
        <v>8417</v>
      </c>
      <c r="E7" s="109" t="s">
        <v>21</v>
      </c>
      <c r="F7" s="108">
        <v>6583</v>
      </c>
      <c r="G7" s="109" t="s">
        <v>21</v>
      </c>
      <c r="H7" s="110">
        <v>7375</v>
      </c>
    </row>
    <row r="8" spans="1:8" x14ac:dyDescent="0.25">
      <c r="B8" s="22" t="s">
        <v>163</v>
      </c>
      <c r="C8" s="22"/>
      <c r="D8" s="108">
        <v>5259</v>
      </c>
      <c r="E8" s="108"/>
      <c r="F8" s="108">
        <v>4942</v>
      </c>
      <c r="H8" s="110">
        <v>5741</v>
      </c>
    </row>
    <row r="9" spans="1:8" x14ac:dyDescent="0.25">
      <c r="B9" s="22" t="s">
        <v>164</v>
      </c>
      <c r="C9" s="22"/>
      <c r="D9" s="108">
        <v>3177</v>
      </c>
      <c r="E9" s="108"/>
      <c r="F9" s="108">
        <v>3090</v>
      </c>
      <c r="H9" s="110">
        <v>2287</v>
      </c>
    </row>
    <row r="10" spans="1:8" x14ac:dyDescent="0.25">
      <c r="B10" s="22" t="s">
        <v>165</v>
      </c>
      <c r="C10" s="22"/>
      <c r="D10" s="28">
        <v>3919</v>
      </c>
      <c r="E10" s="108"/>
      <c r="F10" s="108">
        <v>3449</v>
      </c>
      <c r="H10" s="110">
        <v>4003</v>
      </c>
    </row>
    <row r="11" spans="1:8" x14ac:dyDescent="0.25">
      <c r="B11" s="105" t="s">
        <v>166</v>
      </c>
      <c r="C11" s="105" t="s">
        <v>21</v>
      </c>
      <c r="D11" s="106">
        <v>20772</v>
      </c>
      <c r="E11" s="111" t="s">
        <v>21</v>
      </c>
      <c r="F11" s="106">
        <v>18064</v>
      </c>
      <c r="G11" s="111" t="s">
        <v>21</v>
      </c>
      <c r="H11" s="106">
        <v>19406</v>
      </c>
    </row>
    <row r="12" spans="1:8" x14ac:dyDescent="0.25">
      <c r="B12" s="105" t="s">
        <v>167</v>
      </c>
      <c r="C12" s="105" t="s">
        <v>21</v>
      </c>
      <c r="D12" s="106">
        <v>33239</v>
      </c>
      <c r="E12" s="106" t="s">
        <v>21</v>
      </c>
      <c r="F12" s="106">
        <v>29654</v>
      </c>
      <c r="G12" s="106" t="s">
        <v>21</v>
      </c>
      <c r="H12" s="106">
        <v>33006</v>
      </c>
    </row>
    <row r="13" spans="1:8" x14ac:dyDescent="0.25">
      <c r="B13" s="22"/>
      <c r="C13" s="22"/>
      <c r="D13" s="108"/>
      <c r="E13" s="108"/>
      <c r="F13" s="108"/>
    </row>
    <row r="14" spans="1:8" x14ac:dyDescent="0.25">
      <c r="B14" s="22"/>
      <c r="C14" s="22"/>
      <c r="D14" s="108"/>
      <c r="E14" s="108"/>
      <c r="F14" s="108"/>
    </row>
    <row r="15" spans="1:8" x14ac:dyDescent="0.25">
      <c r="B15" s="22"/>
      <c r="C15" s="22"/>
      <c r="D15" s="108"/>
      <c r="E15" s="108"/>
      <c r="F15" s="108"/>
    </row>
    <row r="16" spans="1:8" x14ac:dyDescent="0.25">
      <c r="B16" s="22"/>
      <c r="C16" s="22"/>
      <c r="D16" s="112"/>
      <c r="E16" s="112"/>
      <c r="F16" s="112"/>
    </row>
    <row r="17" spans="2:6" x14ac:dyDescent="0.25">
      <c r="B17" s="107"/>
      <c r="C17" s="107"/>
      <c r="D17" s="113"/>
      <c r="E17" s="113"/>
      <c r="F17" s="113"/>
    </row>
    <row r="18" spans="2:6" x14ac:dyDescent="0.25">
      <c r="B18" s="107"/>
      <c r="C18" s="107"/>
      <c r="D18" s="113"/>
      <c r="E18" s="113"/>
      <c r="F18" s="113"/>
    </row>
    <row r="19" spans="2:6" x14ac:dyDescent="0.25">
      <c r="B19" s="107"/>
      <c r="C19" s="107"/>
      <c r="D19" s="113"/>
      <c r="E19" s="113"/>
      <c r="F19" s="113"/>
    </row>
    <row r="20" spans="2:6" x14ac:dyDescent="0.25">
      <c r="B20" s="22"/>
      <c r="C20" s="22"/>
      <c r="D20" s="112"/>
      <c r="E20" s="112"/>
      <c r="F20" s="112"/>
    </row>
    <row r="21" spans="2:6" x14ac:dyDescent="0.25">
      <c r="B21" s="22"/>
      <c r="C21" s="22"/>
      <c r="D21" s="112"/>
      <c r="E21" s="112"/>
      <c r="F21" s="112"/>
    </row>
    <row r="22" spans="2:6" x14ac:dyDescent="0.25">
      <c r="B22" s="22"/>
      <c r="C22" s="22"/>
      <c r="D22" s="112"/>
      <c r="E22" s="112"/>
      <c r="F22" s="112"/>
    </row>
    <row r="23" spans="2:6" x14ac:dyDescent="0.25">
      <c r="B23" s="22"/>
      <c r="C23" s="22"/>
      <c r="D23" s="112"/>
      <c r="E23" s="112"/>
      <c r="F23" s="112"/>
    </row>
    <row r="24" spans="2:6" x14ac:dyDescent="0.25">
      <c r="B24" s="22"/>
      <c r="C24" s="22"/>
      <c r="D24" s="112"/>
      <c r="E24" s="112"/>
      <c r="F24" s="112"/>
    </row>
    <row r="25" spans="2:6" x14ac:dyDescent="0.25">
      <c r="B25" s="107"/>
      <c r="C25" s="107"/>
      <c r="D25" s="113"/>
      <c r="E25" s="113"/>
      <c r="F25" s="113"/>
    </row>
    <row r="26" spans="2:6" x14ac:dyDescent="0.25">
      <c r="B26" s="22"/>
      <c r="C26" s="22"/>
      <c r="D26" s="112"/>
      <c r="E26" s="112"/>
      <c r="F26" s="112"/>
    </row>
    <row r="27" spans="2:6" x14ac:dyDescent="0.25">
      <c r="B27" s="22"/>
      <c r="C27" s="22"/>
      <c r="D27" s="112"/>
      <c r="E27" s="112"/>
      <c r="F27" s="112"/>
    </row>
    <row r="28" spans="2:6" x14ac:dyDescent="0.25">
      <c r="B28" s="22"/>
      <c r="C28" s="22"/>
      <c r="D28" s="112"/>
      <c r="E28" s="112"/>
      <c r="F28" s="112"/>
    </row>
    <row r="29" spans="2:6" x14ac:dyDescent="0.25">
      <c r="B29" s="107"/>
      <c r="C29" s="107"/>
      <c r="D29" s="113"/>
      <c r="E29" s="113"/>
      <c r="F29" s="113"/>
    </row>
    <row r="30" spans="2:6" x14ac:dyDescent="0.25">
      <c r="B30" s="22"/>
      <c r="C30" s="22"/>
      <c r="D30" s="112"/>
      <c r="E30" s="112"/>
      <c r="F30" s="112"/>
    </row>
    <row r="31" spans="2:6" x14ac:dyDescent="0.25">
      <c r="B31" s="22"/>
      <c r="C31" s="22"/>
      <c r="D31" s="112"/>
      <c r="E31" s="112"/>
      <c r="F31" s="112"/>
    </row>
    <row r="32" spans="2:6" x14ac:dyDescent="0.25">
      <c r="B32" s="22"/>
      <c r="C32" s="22"/>
      <c r="D32" s="112"/>
      <c r="E32" s="112"/>
      <c r="F32" s="112"/>
    </row>
    <row r="33" spans="2:6" x14ac:dyDescent="0.25">
      <c r="B33" s="107"/>
      <c r="C33" s="107"/>
      <c r="D33" s="113"/>
      <c r="E33" s="113"/>
      <c r="F33" s="113"/>
    </row>
    <row r="34" spans="2:6" x14ac:dyDescent="0.25">
      <c r="B34" s="22"/>
      <c r="C34" s="22"/>
      <c r="D34" s="112"/>
      <c r="E34" s="112"/>
      <c r="F34" s="112"/>
    </row>
    <row r="35" spans="2:6" x14ac:dyDescent="0.25">
      <c r="B35" s="107"/>
      <c r="C35" s="107"/>
      <c r="D35" s="113"/>
      <c r="E35" s="113"/>
      <c r="F35" s="113"/>
    </row>
    <row r="36" spans="2:6" x14ac:dyDescent="0.25">
      <c r="B36" s="107"/>
      <c r="C36" s="107"/>
      <c r="D36" s="114"/>
      <c r="E36" s="114"/>
      <c r="F36" s="114"/>
    </row>
    <row r="37" spans="2:6" x14ac:dyDescent="0.25">
      <c r="B37" s="22"/>
      <c r="C37" s="22"/>
      <c r="D37" s="22"/>
      <c r="E37" s="22"/>
      <c r="F37" s="22"/>
    </row>
    <row r="38" spans="2:6" x14ac:dyDescent="0.25">
      <c r="B38" s="22"/>
      <c r="C38" s="22"/>
      <c r="D38" s="22"/>
      <c r="E38" s="22"/>
      <c r="F38" s="22"/>
    </row>
  </sheetData>
  <pageMargins left="0.7" right="0.7" top="0.75" bottom="0.75" header="0.3" footer="0.3"/>
  <pageSetup scale="7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A69DB067414DC45A9B1D254E488D58F" ma:contentTypeVersion="17" ma:contentTypeDescription="Create a new document." ma:contentTypeScope="" ma:versionID="402919ca5f27beeee5a5f03502262c42">
  <xsd:schema xmlns:xsd="http://www.w3.org/2001/XMLSchema" xmlns:xs="http://www.w3.org/2001/XMLSchema" xmlns:p="http://schemas.microsoft.com/office/2006/metadata/properties" xmlns:ns2="5edaee09-63e9-48e9-9658-a52f3df7d47b" xmlns:ns3="68d5c8c8-6cf6-447f-bddf-d905aaa02419" targetNamespace="http://schemas.microsoft.com/office/2006/metadata/properties" ma:root="true" ma:fieldsID="31eb322252c9d35ec0124a26a2916e3c" ns2:_="" ns3:_="">
    <xsd:import namespace="5edaee09-63e9-48e9-9658-a52f3df7d47b"/>
    <xsd:import namespace="68d5c8c8-6cf6-447f-bddf-d905aaa024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Dat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daee09-63e9-48e9-9658-a52f3df7d4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7bde53e-b0a2-4e98-8550-8a152603f3a2"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Date" ma:index="23" nillable="true" ma:displayName="Date" ma:format="DateOnly" ma:internalName="Date">
      <xsd:simpleType>
        <xsd:restriction base="dms:DateTim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d5c8c8-6cf6-447f-bddf-d905aaa0241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89057ef-072c-4df2-a6fc-35e256838760}" ma:internalName="TaxCatchAll" ma:showField="CatchAllData" ma:web="68d5c8c8-6cf6-447f-bddf-d905aaa024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8d5c8c8-6cf6-447f-bddf-d905aaa02419" xsi:nil="true"/>
    <Date xmlns="5edaee09-63e9-48e9-9658-a52f3df7d47b" xsi:nil="true"/>
    <lcf76f155ced4ddcb4097134ff3c332f xmlns="5edaee09-63e9-48e9-9658-a52f3df7d47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867A56-91A8-4A3C-B238-3D83E19642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daee09-63e9-48e9-9658-a52f3df7d47b"/>
    <ds:schemaRef ds:uri="68d5c8c8-6cf6-447f-bddf-d905aaa024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594988-61AF-4949-A333-DE32666E1ECD}">
  <ds:schemaRefs>
    <ds:schemaRef ds:uri="http://purl.org/dc/elements/1.1/"/>
    <ds:schemaRef ds:uri="http://www.w3.org/XML/1998/namespace"/>
    <ds:schemaRef ds:uri="http://schemas.microsoft.com/office/infopath/2007/PartnerControls"/>
    <ds:schemaRef ds:uri="http://schemas.openxmlformats.org/package/2006/metadata/core-properties"/>
    <ds:schemaRef ds:uri="5edaee09-63e9-48e9-9658-a52f3df7d47b"/>
    <ds:schemaRef ds:uri="http://schemas.microsoft.com/office/2006/metadata/properties"/>
    <ds:schemaRef ds:uri="http://schemas.microsoft.com/office/2006/documentManagement/types"/>
    <ds:schemaRef ds:uri="http://purl.org/dc/terms/"/>
    <ds:schemaRef ds:uri="http://purl.org/dc/dcmitype/"/>
    <ds:schemaRef ds:uri="68d5c8c8-6cf6-447f-bddf-d905aaa02419"/>
  </ds:schemaRefs>
</ds:datastoreItem>
</file>

<file path=customXml/itemProps3.xml><?xml version="1.0" encoding="utf-8"?>
<ds:datastoreItem xmlns:ds="http://schemas.openxmlformats.org/officeDocument/2006/customXml" ds:itemID="{5693BD2D-BC5E-4DC1-9A8F-201C014EA7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Appendix</vt:lpstr>
      <vt:lpstr>Annual Financial Summary</vt:lpstr>
      <vt:lpstr>Quarterly Financial Summary</vt:lpstr>
      <vt:lpstr>Statement of Income (Loss)</vt:lpstr>
      <vt:lpstr>Statement of Financial Position</vt:lpstr>
      <vt:lpstr>Statement of Cash Flows</vt:lpstr>
      <vt:lpstr>RPO</vt:lpstr>
      <vt:lpstr>Revenue by Segment</vt:lpstr>
      <vt:lpstr>Revenue by Geography</vt:lpstr>
      <vt:lpstr>Organic Revenues by Segment</vt:lpstr>
      <vt:lpstr>Organic EBITDA by Segment</vt:lpstr>
      <vt:lpstr>Organic Revenues</vt:lpstr>
      <vt:lpstr>Equip and Services Organic Rev</vt:lpstr>
      <vt:lpstr>Adj. EBITDA, Adj. Org. EBITDA</vt:lpstr>
      <vt:lpstr>Pro Forma Adj. EBITDA</vt:lpstr>
      <vt:lpstr>Quarterly Pro Forma Adj. EBITDA</vt:lpstr>
      <vt:lpstr>Adj. Net Income</vt:lpstr>
      <vt:lpstr>Pro Forma Adj. Net Income</vt:lpstr>
      <vt:lpstr>Quarterly Pro Forma Adj. NI</vt:lpstr>
      <vt:lpstr>Free Cash Flow</vt:lpstr>
      <vt:lpstr>Pro Forma Free Cash Flow</vt:lpstr>
      <vt:lpstr>Quarterly Pro Forma FCF</vt:lpstr>
      <vt:lpstr>Pro Forma Adj. EPS</vt:lpstr>
    </vt:vector>
  </TitlesOfParts>
  <Manager/>
  <Company>GE Vernova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10 Financial Supplement - Apr_2_2024</dc:title>
  <dc:subject/>
  <dc:creator>William P Dailey</dc:creator>
  <cp:keywords>GE Vernova, Form 10, Financial Supplement</cp:keywords>
  <dc:description/>
  <cp:lastModifiedBy>Leventry, Jonathan (GE Vernova)</cp:lastModifiedBy>
  <cp:revision/>
  <dcterms:created xsi:type="dcterms:W3CDTF">2023-12-26T12:31:23Z</dcterms:created>
  <dcterms:modified xsi:type="dcterms:W3CDTF">2024-04-03T22:50:54Z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0x0101001A69DB067414DC45A9B1D254E488D58F</vt:lpwstr>
  </property>
  <property fmtid="{D5CDD505-2E9C-101B-9397-08002B2CF9AE}" pid="3" name="MediaServiceImageTags">
    <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ies>
</file>